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63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0" i="1" l="1"/>
  <c r="G270" i="1"/>
  <c r="L270" i="1" s="1"/>
  <c r="M269" i="1"/>
  <c r="G269" i="1"/>
  <c r="L269" i="1" s="1"/>
  <c r="M268" i="1"/>
  <c r="G268" i="1"/>
  <c r="L268" i="1" s="1"/>
  <c r="M267" i="1"/>
  <c r="G267" i="1"/>
  <c r="J267" i="1" s="1"/>
  <c r="M266" i="1"/>
  <c r="M265" i="1"/>
  <c r="G265" i="1"/>
  <c r="L265" i="1" s="1"/>
  <c r="M264" i="1"/>
  <c r="G264" i="1"/>
  <c r="L264" i="1" s="1"/>
  <c r="M263" i="1"/>
  <c r="G263" i="1"/>
  <c r="L263" i="1" s="1"/>
  <c r="M262" i="1"/>
  <c r="G262" i="1"/>
  <c r="L262" i="1" s="1"/>
  <c r="M261" i="1"/>
  <c r="M273" i="1" s="1"/>
  <c r="G261" i="1"/>
  <c r="L261" i="1" s="1"/>
  <c r="M258" i="1"/>
  <c r="G258" i="1"/>
  <c r="L258" i="1" s="1"/>
  <c r="M257" i="1"/>
  <c r="G257" i="1"/>
  <c r="L257" i="1" s="1"/>
  <c r="M256" i="1"/>
  <c r="G256" i="1"/>
  <c r="L256" i="1" s="1"/>
  <c r="M255" i="1"/>
  <c r="J255" i="1"/>
  <c r="G255" i="1"/>
  <c r="L255" i="1" s="1"/>
  <c r="M254" i="1"/>
  <c r="G254" i="1"/>
  <c r="L254" i="1" s="1"/>
  <c r="M253" i="1"/>
  <c r="G253" i="1"/>
  <c r="L253" i="1" s="1"/>
  <c r="M252" i="1"/>
  <c r="G252" i="1"/>
  <c r="L252" i="1" s="1"/>
  <c r="M250" i="1"/>
  <c r="G250" i="1"/>
  <c r="L250" i="1" s="1"/>
  <c r="M249" i="1"/>
  <c r="G249" i="1"/>
  <c r="L249" i="1" s="1"/>
  <c r="M248" i="1"/>
  <c r="G248" i="1"/>
  <c r="L248" i="1" s="1"/>
  <c r="M246" i="1"/>
  <c r="G246" i="1"/>
  <c r="L246" i="1" s="1"/>
  <c r="M245" i="1"/>
  <c r="G245" i="1"/>
  <c r="L245" i="1" s="1"/>
  <c r="M244" i="1"/>
  <c r="J244" i="1"/>
  <c r="G244" i="1"/>
  <c r="L244" i="1" s="1"/>
  <c r="M243" i="1"/>
  <c r="G243" i="1"/>
  <c r="L243" i="1" s="1"/>
  <c r="M241" i="1"/>
  <c r="G241" i="1"/>
  <c r="L241" i="1" s="1"/>
  <c r="M240" i="1"/>
  <c r="G240" i="1"/>
  <c r="L240" i="1" s="1"/>
  <c r="M239" i="1"/>
  <c r="G239" i="1"/>
  <c r="L239" i="1" s="1"/>
  <c r="M238" i="1"/>
  <c r="G238" i="1"/>
  <c r="L238" i="1" s="1"/>
  <c r="M236" i="1"/>
  <c r="G236" i="1"/>
  <c r="L236" i="1" s="1"/>
  <c r="M235" i="1"/>
  <c r="G235" i="1"/>
  <c r="L235" i="1" s="1"/>
  <c r="M234" i="1"/>
  <c r="G234" i="1"/>
  <c r="L234" i="1" s="1"/>
  <c r="M233" i="1"/>
  <c r="G233" i="1"/>
  <c r="L233" i="1" s="1"/>
  <c r="M232" i="1"/>
  <c r="G232" i="1"/>
  <c r="L232" i="1" s="1"/>
  <c r="M231" i="1"/>
  <c r="G231" i="1"/>
  <c r="L231" i="1" s="1"/>
  <c r="M229" i="1"/>
  <c r="G229" i="1"/>
  <c r="J229" i="1" s="1"/>
  <c r="M228" i="1"/>
  <c r="G228" i="1"/>
  <c r="L228" i="1" s="1"/>
  <c r="M227" i="1"/>
  <c r="L227" i="1"/>
  <c r="G227" i="1"/>
  <c r="J227" i="1" s="1"/>
  <c r="M226" i="1"/>
  <c r="G226" i="1"/>
  <c r="L226" i="1" s="1"/>
  <c r="M225" i="1"/>
  <c r="G225" i="1"/>
  <c r="J225" i="1" s="1"/>
  <c r="M224" i="1"/>
  <c r="G224" i="1"/>
  <c r="L224" i="1" s="1"/>
  <c r="M223" i="1"/>
  <c r="L223" i="1"/>
  <c r="G223" i="1"/>
  <c r="J223" i="1" s="1"/>
  <c r="M221" i="1"/>
  <c r="G221" i="1"/>
  <c r="L221" i="1" s="1"/>
  <c r="J220" i="1"/>
  <c r="G220" i="1"/>
  <c r="M219" i="1"/>
  <c r="G219" i="1"/>
  <c r="L219" i="1" s="1"/>
  <c r="G218" i="1"/>
  <c r="J218" i="1" s="1"/>
  <c r="M217" i="1"/>
  <c r="G217" i="1"/>
  <c r="J217" i="1" s="1"/>
  <c r="G216" i="1"/>
  <c r="J216" i="1" s="1"/>
  <c r="M215" i="1"/>
  <c r="G215" i="1"/>
  <c r="L215" i="1" s="1"/>
  <c r="M213" i="1"/>
  <c r="G213" i="1"/>
  <c r="L213" i="1" s="1"/>
  <c r="M212" i="1"/>
  <c r="G212" i="1"/>
  <c r="L212" i="1" s="1"/>
  <c r="M211" i="1"/>
  <c r="G211" i="1"/>
  <c r="L211" i="1" s="1"/>
  <c r="M210" i="1"/>
  <c r="G210" i="1"/>
  <c r="L210" i="1" s="1"/>
  <c r="M209" i="1"/>
  <c r="G209" i="1"/>
  <c r="L209" i="1" s="1"/>
  <c r="M208" i="1"/>
  <c r="G208" i="1"/>
  <c r="L208" i="1" s="1"/>
  <c r="M207" i="1"/>
  <c r="G207" i="1"/>
  <c r="L207" i="1" s="1"/>
  <c r="M206" i="1"/>
  <c r="G206" i="1"/>
  <c r="L206" i="1" s="1"/>
  <c r="M205" i="1"/>
  <c r="G205" i="1"/>
  <c r="L205" i="1" s="1"/>
  <c r="M204" i="1"/>
  <c r="G204" i="1"/>
  <c r="L204" i="1" s="1"/>
  <c r="M203" i="1"/>
  <c r="G203" i="1"/>
  <c r="L203" i="1" s="1"/>
  <c r="M202" i="1"/>
  <c r="G202" i="1"/>
  <c r="L202" i="1" s="1"/>
  <c r="M201" i="1"/>
  <c r="G201" i="1"/>
  <c r="L201" i="1" s="1"/>
  <c r="M199" i="1"/>
  <c r="J199" i="1"/>
  <c r="G199" i="1"/>
  <c r="L199" i="1" s="1"/>
  <c r="M198" i="1"/>
  <c r="G198" i="1"/>
  <c r="L198" i="1" s="1"/>
  <c r="M197" i="1"/>
  <c r="G197" i="1"/>
  <c r="L197" i="1" s="1"/>
  <c r="M196" i="1"/>
  <c r="G196" i="1"/>
  <c r="L196" i="1" s="1"/>
  <c r="M195" i="1"/>
  <c r="G195" i="1"/>
  <c r="L195" i="1" s="1"/>
  <c r="M194" i="1"/>
  <c r="G194" i="1"/>
  <c r="L194" i="1" s="1"/>
  <c r="M193" i="1"/>
  <c r="G193" i="1"/>
  <c r="L193" i="1" s="1"/>
  <c r="M192" i="1"/>
  <c r="G192" i="1"/>
  <c r="L192" i="1" s="1"/>
  <c r="M191" i="1"/>
  <c r="G191" i="1"/>
  <c r="L191" i="1" s="1"/>
  <c r="M190" i="1"/>
  <c r="G190" i="1"/>
  <c r="L190" i="1" s="1"/>
  <c r="M189" i="1"/>
  <c r="G189" i="1"/>
  <c r="L189" i="1" s="1"/>
  <c r="M188" i="1"/>
  <c r="G188" i="1"/>
  <c r="L188" i="1" s="1"/>
  <c r="M187" i="1"/>
  <c r="G187" i="1"/>
  <c r="L187" i="1" s="1"/>
  <c r="M185" i="1"/>
  <c r="G185" i="1"/>
  <c r="L185" i="1" s="1"/>
  <c r="M184" i="1"/>
  <c r="G184" i="1"/>
  <c r="L184" i="1" s="1"/>
  <c r="M183" i="1"/>
  <c r="G183" i="1"/>
  <c r="L183" i="1" s="1"/>
  <c r="M182" i="1"/>
  <c r="J182" i="1"/>
  <c r="G182" i="1"/>
  <c r="L182" i="1" s="1"/>
  <c r="M181" i="1"/>
  <c r="G181" i="1"/>
  <c r="L181" i="1" s="1"/>
  <c r="M179" i="1"/>
  <c r="G179" i="1"/>
  <c r="L179" i="1" s="1"/>
  <c r="M178" i="1"/>
  <c r="G178" i="1"/>
  <c r="L178" i="1" s="1"/>
  <c r="M177" i="1"/>
  <c r="G177" i="1"/>
  <c r="L177" i="1" s="1"/>
  <c r="M175" i="1"/>
  <c r="G175" i="1"/>
  <c r="L175" i="1" s="1"/>
  <c r="M174" i="1"/>
  <c r="G174" i="1"/>
  <c r="L174" i="1" s="1"/>
  <c r="M173" i="1"/>
  <c r="G173" i="1"/>
  <c r="L173" i="1" s="1"/>
  <c r="M172" i="1"/>
  <c r="G172" i="1"/>
  <c r="L172" i="1" s="1"/>
  <c r="M171" i="1"/>
  <c r="G171" i="1"/>
  <c r="L171" i="1" s="1"/>
  <c r="M169" i="1"/>
  <c r="G169" i="1"/>
  <c r="L169" i="1" s="1"/>
  <c r="M168" i="1"/>
  <c r="G168" i="1"/>
  <c r="L168" i="1" s="1"/>
  <c r="M167" i="1"/>
  <c r="G167" i="1"/>
  <c r="L167" i="1" s="1"/>
  <c r="M166" i="1"/>
  <c r="G166" i="1"/>
  <c r="L166" i="1" s="1"/>
  <c r="M164" i="1"/>
  <c r="G164" i="1"/>
  <c r="L164" i="1" s="1"/>
  <c r="M163" i="1"/>
  <c r="G163" i="1"/>
  <c r="L163" i="1" s="1"/>
  <c r="M162" i="1"/>
  <c r="G162" i="1"/>
  <c r="L162" i="1" s="1"/>
  <c r="M161" i="1"/>
  <c r="G161" i="1"/>
  <c r="L161" i="1" s="1"/>
  <c r="M160" i="1"/>
  <c r="G160" i="1"/>
  <c r="L160" i="1" s="1"/>
  <c r="M159" i="1"/>
  <c r="G159" i="1"/>
  <c r="L159" i="1" s="1"/>
  <c r="M158" i="1"/>
  <c r="G158" i="1"/>
  <c r="L158" i="1" s="1"/>
  <c r="M157" i="1"/>
  <c r="G157" i="1"/>
  <c r="L157" i="1" s="1"/>
  <c r="M156" i="1"/>
  <c r="G156" i="1"/>
  <c r="L156" i="1" s="1"/>
  <c r="M155" i="1"/>
  <c r="G155" i="1"/>
  <c r="L155" i="1" s="1"/>
  <c r="M154" i="1"/>
  <c r="G154" i="1"/>
  <c r="L154" i="1" s="1"/>
  <c r="M153" i="1"/>
  <c r="G153" i="1"/>
  <c r="L153" i="1" s="1"/>
  <c r="M152" i="1"/>
  <c r="G152" i="1"/>
  <c r="L152" i="1" s="1"/>
  <c r="M150" i="1"/>
  <c r="G150" i="1"/>
  <c r="L150" i="1" s="1"/>
  <c r="M149" i="1"/>
  <c r="G149" i="1"/>
  <c r="L149" i="1" s="1"/>
  <c r="M146" i="1"/>
  <c r="G146" i="1"/>
  <c r="L146" i="1" s="1"/>
  <c r="M145" i="1"/>
  <c r="G145" i="1"/>
  <c r="L145" i="1" s="1"/>
  <c r="M144" i="1"/>
  <c r="G144" i="1"/>
  <c r="L144" i="1" s="1"/>
  <c r="M143" i="1"/>
  <c r="G143" i="1"/>
  <c r="L143" i="1" s="1"/>
  <c r="M140" i="1"/>
  <c r="L140" i="1"/>
  <c r="J140" i="1"/>
  <c r="M139" i="1"/>
  <c r="G139" i="1"/>
  <c r="L139" i="1" s="1"/>
  <c r="M138" i="1"/>
  <c r="G138" i="1"/>
  <c r="L138" i="1" s="1"/>
  <c r="M136" i="1"/>
  <c r="G136" i="1"/>
  <c r="L136" i="1" s="1"/>
  <c r="M135" i="1"/>
  <c r="G135" i="1"/>
  <c r="L135" i="1" s="1"/>
  <c r="M132" i="1"/>
  <c r="G132" i="1"/>
  <c r="L132" i="1" s="1"/>
  <c r="M131" i="1"/>
  <c r="G131" i="1"/>
  <c r="L131" i="1" s="1"/>
  <c r="M130" i="1"/>
  <c r="G130" i="1"/>
  <c r="L130" i="1" s="1"/>
  <c r="M129" i="1"/>
  <c r="G129" i="1"/>
  <c r="L129" i="1" s="1"/>
  <c r="M128" i="1"/>
  <c r="G128" i="1"/>
  <c r="L128" i="1" s="1"/>
  <c r="M127" i="1"/>
  <c r="G127" i="1"/>
  <c r="L127" i="1" s="1"/>
  <c r="M126" i="1"/>
  <c r="G126" i="1"/>
  <c r="L126" i="1" s="1"/>
  <c r="M125" i="1"/>
  <c r="G125" i="1"/>
  <c r="L125" i="1" s="1"/>
  <c r="M124" i="1"/>
  <c r="G124" i="1"/>
  <c r="L124" i="1" s="1"/>
  <c r="M122" i="1"/>
  <c r="G122" i="1"/>
  <c r="L122" i="1" s="1"/>
  <c r="M121" i="1"/>
  <c r="G121" i="1"/>
  <c r="L121" i="1" s="1"/>
  <c r="M119" i="1"/>
  <c r="G119" i="1"/>
  <c r="L119" i="1" s="1"/>
  <c r="M118" i="1"/>
  <c r="G118" i="1"/>
  <c r="L118" i="1" s="1"/>
  <c r="M117" i="1"/>
  <c r="G117" i="1"/>
  <c r="L117" i="1" s="1"/>
  <c r="M116" i="1"/>
  <c r="G116" i="1"/>
  <c r="L116" i="1" s="1"/>
  <c r="M115" i="1"/>
  <c r="G115" i="1"/>
  <c r="L115" i="1" s="1"/>
  <c r="M114" i="1"/>
  <c r="G114" i="1"/>
  <c r="L114" i="1" s="1"/>
  <c r="M113" i="1"/>
  <c r="G113" i="1"/>
  <c r="L113" i="1" s="1"/>
  <c r="M111" i="1"/>
  <c r="G111" i="1"/>
  <c r="L111" i="1" s="1"/>
  <c r="M110" i="1"/>
  <c r="G110" i="1"/>
  <c r="L110" i="1" s="1"/>
  <c r="M109" i="1"/>
  <c r="G109" i="1"/>
  <c r="L109" i="1" s="1"/>
  <c r="M108" i="1"/>
  <c r="G108" i="1"/>
  <c r="L108" i="1" s="1"/>
  <c r="M107" i="1"/>
  <c r="G107" i="1"/>
  <c r="L107" i="1" s="1"/>
  <c r="M106" i="1"/>
  <c r="G106" i="1"/>
  <c r="L106" i="1" s="1"/>
  <c r="M105" i="1"/>
  <c r="G105" i="1"/>
  <c r="L105" i="1" s="1"/>
  <c r="M104" i="1"/>
  <c r="G104" i="1"/>
  <c r="L104" i="1" s="1"/>
  <c r="M103" i="1"/>
  <c r="G103" i="1"/>
  <c r="L103" i="1" s="1"/>
  <c r="M102" i="1"/>
  <c r="G102" i="1"/>
  <c r="L102" i="1" s="1"/>
  <c r="M101" i="1"/>
  <c r="G101" i="1"/>
  <c r="L101" i="1" s="1"/>
  <c r="M100" i="1"/>
  <c r="G100" i="1"/>
  <c r="L100" i="1" s="1"/>
  <c r="M99" i="1"/>
  <c r="G99" i="1"/>
  <c r="L99" i="1" s="1"/>
  <c r="M97" i="1"/>
  <c r="L97" i="1"/>
  <c r="J97" i="1"/>
  <c r="M96" i="1"/>
  <c r="L96" i="1"/>
  <c r="J96" i="1"/>
  <c r="M95" i="1"/>
  <c r="L95" i="1"/>
  <c r="J95" i="1"/>
  <c r="M94" i="1"/>
  <c r="L94" i="1"/>
  <c r="J94" i="1"/>
  <c r="M93" i="1"/>
  <c r="L93" i="1"/>
  <c r="J93" i="1"/>
  <c r="M92" i="1"/>
  <c r="L92" i="1"/>
  <c r="J92" i="1"/>
  <c r="M91" i="1"/>
  <c r="L91" i="1"/>
  <c r="J91" i="1"/>
  <c r="M90" i="1"/>
  <c r="L90" i="1"/>
  <c r="J90" i="1"/>
  <c r="M89" i="1"/>
  <c r="L89" i="1"/>
  <c r="J89" i="1"/>
  <c r="M88" i="1"/>
  <c r="L88" i="1"/>
  <c r="J88" i="1"/>
  <c r="M87" i="1"/>
  <c r="L87" i="1"/>
  <c r="J87" i="1"/>
  <c r="M86" i="1"/>
  <c r="L86" i="1"/>
  <c r="J86" i="1"/>
  <c r="M85" i="1"/>
  <c r="L85" i="1"/>
  <c r="J85" i="1"/>
  <c r="M84" i="1"/>
  <c r="L84" i="1"/>
  <c r="J84" i="1"/>
  <c r="M81" i="1"/>
  <c r="L81" i="1"/>
  <c r="M80" i="1"/>
  <c r="L80" i="1"/>
  <c r="J80" i="1"/>
  <c r="M77" i="1"/>
  <c r="L77" i="1"/>
  <c r="M76" i="1"/>
  <c r="L76" i="1"/>
  <c r="J76" i="1"/>
  <c r="M75" i="1"/>
  <c r="L75" i="1"/>
  <c r="M74" i="1"/>
  <c r="L74" i="1"/>
  <c r="J74" i="1"/>
  <c r="M73" i="1"/>
  <c r="L73" i="1"/>
  <c r="M71" i="1"/>
  <c r="L71" i="1"/>
  <c r="J71" i="1"/>
  <c r="M70" i="1"/>
  <c r="G70" i="1"/>
  <c r="L70" i="1" s="1"/>
  <c r="M69" i="1"/>
  <c r="G69" i="1"/>
  <c r="J69" i="1" s="1"/>
  <c r="M68" i="1"/>
  <c r="L68" i="1"/>
  <c r="M67" i="1"/>
  <c r="L67" i="1"/>
  <c r="J67" i="1"/>
  <c r="M66" i="1"/>
  <c r="G66" i="1"/>
  <c r="L66" i="1" s="1"/>
  <c r="M65" i="1"/>
  <c r="G65" i="1"/>
  <c r="J65" i="1" s="1"/>
  <c r="M64" i="1"/>
  <c r="G64" i="1"/>
  <c r="L64" i="1" s="1"/>
  <c r="M63" i="1"/>
  <c r="G63" i="1"/>
  <c r="J63" i="1" s="1"/>
  <c r="M61" i="1"/>
  <c r="L61" i="1"/>
  <c r="M60" i="1"/>
  <c r="L60" i="1"/>
  <c r="J60" i="1"/>
  <c r="M59" i="1"/>
  <c r="L59" i="1"/>
  <c r="M57" i="1"/>
  <c r="G57" i="1"/>
  <c r="J57" i="1" s="1"/>
  <c r="M56" i="1"/>
  <c r="L56" i="1"/>
  <c r="J56" i="1"/>
  <c r="M53" i="1"/>
  <c r="G53" i="1"/>
  <c r="J53" i="1" s="1"/>
  <c r="M52" i="1"/>
  <c r="G52" i="1"/>
  <c r="J52" i="1" s="1"/>
  <c r="M51" i="1"/>
  <c r="L51" i="1"/>
  <c r="G51" i="1"/>
  <c r="J51" i="1" s="1"/>
  <c r="M50" i="1"/>
  <c r="L50" i="1"/>
  <c r="G50" i="1"/>
  <c r="J50" i="1" s="1"/>
  <c r="M49" i="1"/>
  <c r="L49" i="1"/>
  <c r="G49" i="1"/>
  <c r="J49" i="1" s="1"/>
  <c r="M48" i="1"/>
  <c r="G48" i="1"/>
  <c r="J48" i="1" s="1"/>
  <c r="M47" i="1"/>
  <c r="G47" i="1"/>
  <c r="J47" i="1" s="1"/>
  <c r="M46" i="1"/>
  <c r="G46" i="1"/>
  <c r="J46" i="1" s="1"/>
  <c r="M45" i="1"/>
  <c r="G45" i="1"/>
  <c r="J45" i="1" s="1"/>
  <c r="M44" i="1"/>
  <c r="G44" i="1"/>
  <c r="J44" i="1" s="1"/>
  <c r="M43" i="1"/>
  <c r="L43" i="1"/>
  <c r="G43" i="1"/>
  <c r="J43" i="1" s="1"/>
  <c r="M42" i="1"/>
  <c r="L42" i="1"/>
  <c r="G42" i="1"/>
  <c r="J42" i="1" s="1"/>
  <c r="M41" i="1"/>
  <c r="L41" i="1"/>
  <c r="G41" i="1"/>
  <c r="J41" i="1" s="1"/>
  <c r="M40" i="1"/>
  <c r="G40" i="1"/>
  <c r="J40" i="1" s="1"/>
  <c r="M39" i="1"/>
  <c r="L39" i="1"/>
  <c r="G39" i="1"/>
  <c r="J39" i="1" s="1"/>
  <c r="M38" i="1"/>
  <c r="G38" i="1"/>
  <c r="J38" i="1" s="1"/>
  <c r="M37" i="1"/>
  <c r="G37" i="1"/>
  <c r="J37" i="1" s="1"/>
  <c r="M36" i="1"/>
  <c r="G36" i="1"/>
  <c r="J36" i="1" s="1"/>
  <c r="M35" i="1"/>
  <c r="L35" i="1"/>
  <c r="G35" i="1"/>
  <c r="J35" i="1" s="1"/>
  <c r="M34" i="1"/>
  <c r="L34" i="1"/>
  <c r="G34" i="1"/>
  <c r="J34" i="1" s="1"/>
  <c r="M32" i="1"/>
  <c r="L32" i="1"/>
  <c r="J32" i="1"/>
  <c r="M31" i="1"/>
  <c r="L31" i="1"/>
  <c r="J31" i="1"/>
  <c r="M30" i="1"/>
  <c r="L30" i="1"/>
  <c r="J30" i="1"/>
  <c r="M29" i="1"/>
  <c r="L29" i="1"/>
  <c r="J29" i="1"/>
  <c r="M28" i="1"/>
  <c r="L28" i="1"/>
  <c r="J28" i="1"/>
  <c r="M26" i="1"/>
  <c r="G26" i="1"/>
  <c r="J26" i="1" s="1"/>
  <c r="M24" i="1"/>
  <c r="G24" i="1"/>
  <c r="J24" i="1" s="1"/>
  <c r="M22" i="1"/>
  <c r="L22" i="1"/>
  <c r="J22" i="1"/>
  <c r="M21" i="1"/>
  <c r="L21" i="1"/>
  <c r="J21" i="1"/>
  <c r="M19" i="1"/>
  <c r="G19" i="1"/>
  <c r="J19" i="1" s="1"/>
  <c r="M17" i="1"/>
  <c r="G17" i="1"/>
  <c r="J17" i="1" s="1"/>
  <c r="M15" i="1"/>
  <c r="G15" i="1"/>
  <c r="J15" i="1" s="1"/>
  <c r="M14" i="1"/>
  <c r="G14" i="1"/>
  <c r="J14" i="1" s="1"/>
  <c r="M13" i="1"/>
  <c r="G13" i="1"/>
  <c r="J13" i="1" s="1"/>
  <c r="M12" i="1"/>
  <c r="L12" i="1"/>
  <c r="J12" i="1"/>
  <c r="M11" i="1"/>
  <c r="L11" i="1"/>
  <c r="J11" i="1"/>
  <c r="L36" i="1" l="1"/>
  <c r="L44" i="1"/>
  <c r="L52" i="1"/>
  <c r="L225" i="1"/>
  <c r="J245" i="1"/>
  <c r="J254" i="1"/>
  <c r="L47" i="1"/>
  <c r="L57" i="1"/>
  <c r="J145" i="1"/>
  <c r="J191" i="1"/>
  <c r="J250" i="1"/>
  <c r="L229" i="1"/>
  <c r="J264" i="1"/>
  <c r="L37" i="1"/>
  <c r="L45" i="1"/>
  <c r="L53" i="1"/>
  <c r="L63" i="1"/>
  <c r="L40" i="1"/>
  <c r="L48" i="1"/>
  <c r="J143" i="1"/>
  <c r="J184" i="1"/>
  <c r="L24" i="1"/>
  <c r="L38" i="1"/>
  <c r="L46" i="1"/>
  <c r="J154" i="1"/>
  <c r="J240" i="1"/>
  <c r="L17" i="1"/>
  <c r="L65" i="1"/>
  <c r="J167" i="1"/>
  <c r="J204" i="1"/>
  <c r="J238" i="1"/>
  <c r="J248" i="1"/>
  <c r="J257" i="1"/>
  <c r="J262" i="1"/>
  <c r="J172" i="1"/>
  <c r="J208" i="1"/>
  <c r="J221" i="1"/>
  <c r="J224" i="1"/>
  <c r="J226" i="1"/>
  <c r="J228" i="1"/>
  <c r="J231" i="1" s="1"/>
  <c r="J232" i="1" s="1"/>
  <c r="J233" i="1" s="1"/>
  <c r="J234" i="1" s="1"/>
  <c r="J235" i="1" s="1"/>
  <c r="J236" i="1" s="1"/>
  <c r="J241" i="1"/>
  <c r="J252" i="1"/>
  <c r="J265" i="1"/>
  <c r="L69" i="1"/>
  <c r="J138" i="1"/>
  <c r="J269" i="1"/>
  <c r="J164" i="1"/>
  <c r="J202" i="1"/>
  <c r="J239" i="1"/>
  <c r="J249" i="1"/>
  <c r="J263" i="1"/>
  <c r="J149" i="1"/>
  <c r="J187" i="1"/>
  <c r="J243" i="1"/>
  <c r="J253" i="1"/>
  <c r="J246" i="1"/>
  <c r="J256" i="1"/>
  <c r="J261" i="1"/>
  <c r="L267" i="1"/>
  <c r="J162" i="1"/>
  <c r="L15" i="1"/>
  <c r="L13" i="1"/>
  <c r="L26" i="1"/>
  <c r="J59" i="1"/>
  <c r="J61" i="1"/>
  <c r="J64" i="1"/>
  <c r="J66" i="1"/>
  <c r="J68" i="1"/>
  <c r="J70" i="1"/>
  <c r="J73" i="1"/>
  <c r="J75" i="1"/>
  <c r="J77" i="1"/>
  <c r="J81" i="1"/>
  <c r="J135" i="1"/>
  <c r="J160" i="1"/>
  <c r="J179" i="1"/>
  <c r="J197" i="1"/>
  <c r="J215" i="1"/>
  <c r="L14" i="1"/>
  <c r="J258" i="1"/>
  <c r="J273" i="1" s="1"/>
  <c r="J158" i="1"/>
  <c r="J177" i="1"/>
  <c r="J195" i="1"/>
  <c r="J212" i="1"/>
  <c r="L19" i="1"/>
  <c r="J152" i="1"/>
  <c r="J169" i="1"/>
  <c r="J189" i="1"/>
  <c r="J206" i="1"/>
  <c r="L217" i="1"/>
  <c r="J156" i="1"/>
  <c r="J174" i="1"/>
  <c r="J193" i="1"/>
  <c r="J210" i="1"/>
  <c r="J99" i="1"/>
  <c r="J101" i="1"/>
  <c r="J103" i="1"/>
  <c r="J105" i="1"/>
  <c r="J107" i="1"/>
  <c r="J109" i="1"/>
  <c r="J111" i="1"/>
  <c r="J114" i="1"/>
  <c r="J116" i="1"/>
  <c r="J118" i="1"/>
  <c r="J121" i="1"/>
  <c r="J124" i="1"/>
  <c r="J126" i="1"/>
  <c r="J128" i="1"/>
  <c r="J130" i="1"/>
  <c r="J132" i="1"/>
  <c r="J136" i="1"/>
  <c r="J139" i="1"/>
  <c r="J268" i="1"/>
  <c r="J270" i="1"/>
  <c r="J144" i="1"/>
  <c r="J146" i="1"/>
  <c r="J150" i="1"/>
  <c r="J153" i="1"/>
  <c r="J155" i="1"/>
  <c r="J157" i="1"/>
  <c r="J159" i="1"/>
  <c r="J161" i="1"/>
  <c r="J163" i="1"/>
  <c r="J166" i="1"/>
  <c r="J168" i="1"/>
  <c r="J171" i="1"/>
  <c r="J173" i="1"/>
  <c r="J175" i="1"/>
  <c r="J178" i="1"/>
  <c r="J181" i="1"/>
  <c r="J183" i="1"/>
  <c r="J185" i="1"/>
  <c r="J188" i="1"/>
  <c r="J190" i="1"/>
  <c r="J192" i="1"/>
  <c r="J194" i="1"/>
  <c r="J196" i="1"/>
  <c r="J198" i="1"/>
  <c r="J201" i="1"/>
  <c r="J203" i="1"/>
  <c r="J205" i="1"/>
  <c r="J207" i="1"/>
  <c r="J209" i="1"/>
  <c r="J211" i="1"/>
  <c r="J213" i="1"/>
  <c r="J219" i="1"/>
  <c r="J100" i="1"/>
  <c r="J102" i="1"/>
  <c r="J104" i="1"/>
  <c r="J106" i="1"/>
  <c r="J108" i="1"/>
  <c r="J110" i="1"/>
  <c r="J113" i="1"/>
  <c r="J115" i="1"/>
  <c r="J117" i="1"/>
  <c r="J119" i="1"/>
  <c r="J122" i="1"/>
  <c r="J125" i="1"/>
  <c r="J127" i="1"/>
  <c r="J129" i="1"/>
  <c r="J131" i="1"/>
</calcChain>
</file>

<file path=xl/comments1.xml><?xml version="1.0" encoding="utf-8"?>
<comments xmlns="http://schemas.openxmlformats.org/spreadsheetml/2006/main">
  <authors>
    <author>usuario</author>
  </authors>
  <commentList>
    <comment ref="D28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web pone cantidad en ml ¿?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web pone que es de Ecuador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web errores tipográficos en la descripción del producto.
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web pone (4-5g.) se entiende que es de 4 a 5 gramos no 4,5g. 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5,90
</t>
        </r>
      </text>
    </comment>
    <comment ref="C80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web ACPCU (Uganda) y Aldea Global (Nicaragua)</t>
        </r>
      </text>
    </comment>
    <comment ref="H113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WEB 3,95
</t>
        </r>
      </text>
    </comment>
    <comment ref="H124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WEB 3,80</t>
        </r>
      </text>
    </comment>
    <comment ref="H140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WEB 4,90</t>
        </r>
      </text>
    </comment>
    <comment ref="H143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WEB 4,70</t>
        </r>
      </text>
    </comment>
    <comment ref="H144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3,70 WEB</t>
        </r>
      </text>
    </comment>
    <comment ref="C14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Olvea (Manteca de karité - Brukina Faso), Targanine (Argán - Marruecos), AMB - Wellness (Aloe Vera - México)</t>
        </r>
      </text>
    </comment>
    <comment ref="H15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29,50</t>
        </r>
      </text>
    </comment>
    <comment ref="H15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26,90</t>
        </r>
      </text>
    </comment>
    <comment ref="H15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19,50</t>
        </r>
      </text>
    </comment>
    <comment ref="H16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19,50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19,50</t>
        </r>
      </text>
    </comment>
    <comment ref="H16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19,50</t>
        </r>
      </text>
    </comment>
    <comment ref="H166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8,50</t>
        </r>
      </text>
    </comment>
    <comment ref="C16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Candela (Perú), Targanine (Argán)</t>
        </r>
      </text>
    </comment>
    <comment ref="H16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8,50</t>
        </r>
      </text>
    </comment>
    <comment ref="H168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5,90</t>
        </r>
      </text>
    </comment>
    <comment ref="H16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5,90</t>
        </r>
      </text>
    </comment>
    <comment ref="D17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web 160 ml.</t>
        </r>
      </text>
    </comment>
    <comment ref="H18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13,50
</t>
        </r>
      </text>
    </comment>
    <comment ref="H18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15,50</t>
        </r>
      </text>
    </comment>
    <comment ref="H18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9,50</t>
        </r>
      </text>
    </comment>
    <comment ref="H18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8,50</t>
        </r>
      </text>
    </comment>
    <comment ref="H188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17,00</t>
        </r>
      </text>
    </comment>
    <comment ref="H18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6,90</t>
        </r>
      </text>
    </comment>
    <comment ref="H19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13,80</t>
        </r>
      </text>
    </comment>
    <comment ref="H19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9,50</t>
        </r>
      </text>
    </comment>
    <comment ref="H19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19,00</t>
        </r>
      </text>
    </comment>
    <comment ref="H19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9,40
</t>
        </r>
      </text>
    </comment>
    <comment ref="C201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no figura procedencia en web</t>
        </r>
      </text>
    </comment>
    <comment ref="C205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no figura proedencia en web</t>
        </r>
      </text>
    </comment>
    <comment ref="H248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8,30</t>
        </r>
      </text>
    </comment>
    <comment ref="H249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8,30
</t>
        </r>
      </text>
    </comment>
    <comment ref="A250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El único que aparece en WEB, coincidente en características, trae solo 100 unidades. </t>
        </r>
      </text>
    </comment>
    <comment ref="D265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Son 500 ml y no 1150. </t>
        </r>
      </text>
    </comment>
    <comment ref="H267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11,50
</t>
        </r>
      </text>
    </comment>
    <comment ref="H268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11,50</t>
        </r>
      </text>
    </comment>
    <comment ref="H269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11,50</t>
        </r>
      </text>
    </comment>
    <comment ref="H270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11,50</t>
        </r>
      </text>
    </comment>
  </commentList>
</comments>
</file>

<file path=xl/sharedStrings.xml><?xml version="1.0" encoding="utf-8"?>
<sst xmlns="http://schemas.openxmlformats.org/spreadsheetml/2006/main" count="1283" uniqueCount="579">
  <si>
    <t>PRODUCTO</t>
  </si>
  <si>
    <t>PAIS</t>
  </si>
  <si>
    <t>PESO</t>
  </si>
  <si>
    <t>UD. CAJA</t>
  </si>
  <si>
    <t>Precio</t>
  </si>
  <si>
    <t>P.V.P</t>
  </si>
  <si>
    <t>Subtotal</t>
  </si>
  <si>
    <t>Código EAN</t>
  </si>
  <si>
    <t>MARGEN</t>
  </si>
  <si>
    <t>P.V.P. SUBTOTAL</t>
  </si>
  <si>
    <t>ENLACE INFO</t>
  </si>
  <si>
    <t>PANELA, AZÚCAR y SIROPE</t>
  </si>
  <si>
    <t>Panela - Azúcar de caña integral (500 gr.)</t>
  </si>
  <si>
    <t>BIO</t>
  </si>
  <si>
    <t>Ecuador / Perú</t>
  </si>
  <si>
    <t>500 g</t>
  </si>
  <si>
    <t>Panela ecológica EquiMercado Comercio Justo</t>
  </si>
  <si>
    <t>Panela - Azúcar de caña integral (1 kgr.)</t>
  </si>
  <si>
    <t>1 Kg</t>
  </si>
  <si>
    <t>Panela - Azúcar de Caña Integral - EquiMercado Comercio Justo</t>
  </si>
  <si>
    <t>Azúcar de caña calidad "White" (750 gr.)</t>
  </si>
  <si>
    <t>Paraguay</t>
  </si>
  <si>
    <t>750 g</t>
  </si>
  <si>
    <t>Azúcar de caña eco - EquiMercado Comercio Justo</t>
  </si>
  <si>
    <t>Azúcar de coco</t>
  </si>
  <si>
    <t>Indonesia</t>
  </si>
  <si>
    <t>250 gr</t>
  </si>
  <si>
    <t>u/s</t>
  </si>
  <si>
    <t>Azúcar de Coco Biológico de Comercio Justo - EquiMercado</t>
  </si>
  <si>
    <t>Sirope de Agave</t>
  </si>
  <si>
    <t>México</t>
  </si>
  <si>
    <t>350 ml</t>
  </si>
  <si>
    <t>Sirope de Ágave Biológico de Comercio Justo - EquiMercado</t>
  </si>
  <si>
    <t>QUINUA</t>
  </si>
  <si>
    <t>Quinua</t>
  </si>
  <si>
    <t>Ecuador</t>
  </si>
  <si>
    <t>Quinoa de Comercio Justo - EquiMercado</t>
  </si>
  <si>
    <t>LECHE DE COCO</t>
  </si>
  <si>
    <t>Leche de coco, para cocinar (17% grasa)</t>
  </si>
  <si>
    <t>Sri Lanka</t>
  </si>
  <si>
    <t>400 ml.</t>
  </si>
  <si>
    <t>Leche de coco eco - EquiMercado Comercio Justo</t>
  </si>
  <si>
    <t>MIEL</t>
  </si>
  <si>
    <t>Miel de Valdivia</t>
  </si>
  <si>
    <t>Chile</t>
  </si>
  <si>
    <t>Miel cruda - EquiMercado Comercio Justo</t>
  </si>
  <si>
    <t>900 g</t>
  </si>
  <si>
    <t>Miel cruda de Chile - EquiMercado Comercio Justo</t>
  </si>
  <si>
    <t>CONFITURAS</t>
  </si>
  <si>
    <t>Confitura Extra Light de mango con sirope de agave</t>
  </si>
  <si>
    <t>México,España</t>
  </si>
  <si>
    <t>265 g</t>
  </si>
  <si>
    <t>Confitura extra de mango - EquiMercado</t>
  </si>
  <si>
    <t>CREMAS PARA UNTAR</t>
  </si>
  <si>
    <t>Baba Ghanoush</t>
  </si>
  <si>
    <t>Líbano</t>
  </si>
  <si>
    <t>140 g</t>
  </si>
  <si>
    <t>Baba Gamoush - EquiMercado Comercio Justo</t>
  </si>
  <si>
    <t>GALLETAS</t>
  </si>
  <si>
    <t xml:space="preserve">Galletas integrales de avena </t>
  </si>
  <si>
    <t>Ecuador,España</t>
  </si>
  <si>
    <t>110 g</t>
  </si>
  <si>
    <t>Galletas Integrales de Avena Ecológicas - EquiMercado</t>
  </si>
  <si>
    <t>Galletas integrales de avena con chocolate</t>
  </si>
  <si>
    <t>Galletas Integrales de Avena con Chocolate</t>
  </si>
  <si>
    <t>Galletas integrales de avena y quinua con canela y limón</t>
  </si>
  <si>
    <t>125 g</t>
  </si>
  <si>
    <t>Galletas Integrales de Quinoa con Limón y Canela</t>
  </si>
  <si>
    <t>Galletas integrales de avena y quinua con vainilla y naranja</t>
  </si>
  <si>
    <t>Galletas Integrales de Quinoa con Vainilla y Naranja</t>
  </si>
  <si>
    <t>Galletas integrales de avena y quinua con jengibre</t>
  </si>
  <si>
    <t>Galletas Integrales de Avena y Quinoa con Jengibre</t>
  </si>
  <si>
    <t>ESPECIAS (si quieres en formato 500g consulta la pestaña granel)</t>
  </si>
  <si>
    <t>Canela en polvo</t>
  </si>
  <si>
    <t>India/Sri Lanka</t>
  </si>
  <si>
    <t>40 g</t>
  </si>
  <si>
    <t>Canela en polvo eco</t>
  </si>
  <si>
    <t>Canela en rama</t>
  </si>
  <si>
    <t>23 g</t>
  </si>
  <si>
    <t>Canela en rama eco EquiMercado</t>
  </si>
  <si>
    <t>Cúrcuma en polvo</t>
  </si>
  <si>
    <t>Cúrcuma ecológica EquiMercado Comercio Justo</t>
  </si>
  <si>
    <t>Cardamomo</t>
  </si>
  <si>
    <t>30 g</t>
  </si>
  <si>
    <t>Cardamomo eco EquiMercado Comercio Justo</t>
  </si>
  <si>
    <t>Jengibre en polvo</t>
  </si>
  <si>
    <t>Jengibre Ecológico EquiMercado Comercio Juato</t>
  </si>
  <si>
    <t>Clavo</t>
  </si>
  <si>
    <t>35 g</t>
  </si>
  <si>
    <t>Calvo ecológico - EquiMercado Comercio Justo</t>
  </si>
  <si>
    <t>Pimienta negra en grano</t>
  </si>
  <si>
    <t>Pimienta negra en grano ecológica</t>
  </si>
  <si>
    <t>Pimienta negra en polvo</t>
  </si>
  <si>
    <t>Pimienta negra en polvo ecológica</t>
  </si>
  <si>
    <t>Pimienta blanca en grano</t>
  </si>
  <si>
    <t>45 g</t>
  </si>
  <si>
    <t>Pimienta blanca ecológica</t>
  </si>
  <si>
    <t>Nuez Moscada</t>
  </si>
  <si>
    <t>Nuez Moscada eco - EquiMercado Comercio Justo</t>
  </si>
  <si>
    <r>
      <t xml:space="preserve">Curry suave </t>
    </r>
    <r>
      <rPr>
        <sz val="6"/>
        <rFont val="Arial"/>
        <family val="2"/>
      </rPr>
      <t>(cilantro, cúrcuma, mostaza, hinojo, fenograno, comino, jengibre, pimienta negra)</t>
    </r>
  </si>
  <si>
    <t>India</t>
  </si>
  <si>
    <t>Curry suave ecológico EquiMercado</t>
  </si>
  <si>
    <r>
      <t xml:space="preserve">Curry fuerte </t>
    </r>
    <r>
      <rPr>
        <sz val="6"/>
        <rFont val="Arial"/>
        <family val="2"/>
      </rPr>
      <t>(cúrcuma, citronela, canela, hojas de curry, pimienta blanca, jengibre y cayena)</t>
    </r>
  </si>
  <si>
    <t>curry fuerte - EquiMercado</t>
  </si>
  <si>
    <r>
      <t xml:space="preserve">Garam Masala </t>
    </r>
    <r>
      <rPr>
        <sz val="6"/>
        <rFont val="Arial"/>
        <family val="2"/>
      </rPr>
      <t>(cardamomo, cilantro, comino, pimienta negra, canela, clavo, nuez moscada)</t>
    </r>
  </si>
  <si>
    <t>Garam Masala EquiMercado Comercio Justo</t>
  </si>
  <si>
    <t>Menta cortada</t>
  </si>
  <si>
    <t>Egipto</t>
  </si>
  <si>
    <t>15 g</t>
  </si>
  <si>
    <t>Menta ecológica de Comercio Justo - EquiMercado</t>
  </si>
  <si>
    <t>Cilantro en polvo</t>
  </si>
  <si>
    <t>Cilantro ecológico EquiMercado Comercio Justo</t>
  </si>
  <si>
    <t>Cilantro en grano</t>
  </si>
  <si>
    <t>Cilantro ecológico EquiMercado</t>
  </si>
  <si>
    <t>Anis en polvo</t>
  </si>
  <si>
    <t>Anís en polvo eco EquiMercado</t>
  </si>
  <si>
    <t>Comino en polvo</t>
  </si>
  <si>
    <t>Comino en polvo ecológico</t>
  </si>
  <si>
    <t>Comino en semillas</t>
  </si>
  <si>
    <t>Comino en semillas eco EquiMercado</t>
  </si>
  <si>
    <t>Vainilla</t>
  </si>
  <si>
    <t>Madagascar</t>
  </si>
  <si>
    <t>4,5 g</t>
  </si>
  <si>
    <t>Vainilla ecológica EquiMercado</t>
  </si>
  <si>
    <t>CHOCOLATES Y CACAO</t>
  </si>
  <si>
    <t>Cacao en polvo</t>
  </si>
  <si>
    <t>Cacao en polvo EquiMercado 100% cacao (sin azúcar)</t>
  </si>
  <si>
    <t>Rep.Dominicana</t>
  </si>
  <si>
    <t>250 g</t>
  </si>
  <si>
    <t>Cacao en Polvo Sin Azúcar Añadido Biológico - EquiMercado</t>
  </si>
  <si>
    <t>Cacao soluble con panela (cacao 25%)</t>
  </si>
  <si>
    <t>Ecuador,Rep.Dominicana</t>
  </si>
  <si>
    <t>400 g</t>
  </si>
  <si>
    <t>Cacao Soluble con Panela Ecológico</t>
  </si>
  <si>
    <t>Chocolate EQUIMERCADO BIO</t>
  </si>
  <si>
    <t>Chocolate negro cacao 100% Bio</t>
  </si>
  <si>
    <t>80 g</t>
  </si>
  <si>
    <t>Chocolate negro 100% EquiMercado Comercio Justo</t>
  </si>
  <si>
    <t>Chocolate negro cacao 85% Bio</t>
  </si>
  <si>
    <t>Chocolate negro 85 cacao EquiMercado Comercio justo</t>
  </si>
  <si>
    <t>Chocolate negro cacao 70% Bio</t>
  </si>
  <si>
    <t>Chocolate negro 70 cacao ecológico EquiMercado</t>
  </si>
  <si>
    <t>SIN ASIENTO EN WEB</t>
  </si>
  <si>
    <t>Chocolate KAOKA</t>
  </si>
  <si>
    <t>KAOKA negro (cacao 70%)</t>
  </si>
  <si>
    <t>Ecuador, Santo Tomé, Perú y Rep.Dominicana</t>
  </si>
  <si>
    <t>100 g</t>
  </si>
  <si>
    <t>Chocolate Negro (70%) de Comercio Justo - Kaoka</t>
  </si>
  <si>
    <t>KAOKA negro (cacao 80%)</t>
  </si>
  <si>
    <t>Chocolate Negro (80%) de Comercio Justo - Kaoka</t>
  </si>
  <si>
    <t>KAOKA negro (cacao 90%)</t>
  </si>
  <si>
    <t>Chocolate negro 90 cacao Kaoka</t>
  </si>
  <si>
    <t>KAOKA negro naranja (cacao 58%)</t>
  </si>
  <si>
    <t>Perú</t>
  </si>
  <si>
    <t>Chocolate de Naranja negro - Kaoka</t>
  </si>
  <si>
    <t>KAOKA con avellanas caramelizadas (cacao 66%)</t>
  </si>
  <si>
    <t>Santo Tomé</t>
  </si>
  <si>
    <t>Chocolate con Avellanas Biológico - Kaoka</t>
  </si>
  <si>
    <t>KAOKA con frambuesa (cacao 58%)</t>
  </si>
  <si>
    <t>Chocolate de Frambuesa Biológico - Kaoka</t>
  </si>
  <si>
    <t>KAOKA con sal (cacao 70%)</t>
  </si>
  <si>
    <t>Rep. Dominicana</t>
  </si>
  <si>
    <t>Chocolate con Sal Biológico - Kaoka</t>
  </si>
  <si>
    <t>KAOKA con limón y jengibre (cacao 58%)</t>
  </si>
  <si>
    <t>Chocolate Kaoka limón y jengibre Comercio Justo</t>
  </si>
  <si>
    <t>KAOKA con leche (cacao 36%)</t>
  </si>
  <si>
    <t>Chocolate con Leche Biológico - Kaoka</t>
  </si>
  <si>
    <t>GOMINOLAS</t>
  </si>
  <si>
    <t xml:space="preserve">Vegana Frutas  </t>
  </si>
  <si>
    <t>Gominola Veganas de Frutas</t>
  </si>
  <si>
    <t>Vegana ositos</t>
  </si>
  <si>
    <t>Gominolas Veganas Ositos EquiMercado</t>
  </si>
  <si>
    <t>Vegana Tropical</t>
  </si>
  <si>
    <t>Gominola Vegana EquiMercado Comercio Justo</t>
  </si>
  <si>
    <t>Vegana Guaraná</t>
  </si>
  <si>
    <t>Gominola vegana guaraná</t>
  </si>
  <si>
    <t>Animalitos del Zoo</t>
  </si>
  <si>
    <t>Gominolas Animales del Zoo EquiMercado</t>
  </si>
  <si>
    <t>CAFÉ</t>
  </si>
  <si>
    <t>Molido Tueste Natural</t>
  </si>
  <si>
    <t>Café EquiMercado "Especial Desayunos"</t>
  </si>
  <si>
    <t>Nicaragua/Guatemala/Tanzania</t>
  </si>
  <si>
    <t>Café de Comercio Justo "Especial Desayunos" - EquiMercado</t>
  </si>
  <si>
    <t>Café  EquiMercado "Especial Sobremesas"</t>
  </si>
  <si>
    <t>Nicaragua/Uganda</t>
  </si>
  <si>
    <t>Café ecológico Sobremesas - EquiMercado Comercio Justo</t>
  </si>
  <si>
    <t>TÉ (en bolsa de 60 gr. a granel)si quieres formato 1kg consulta la pestaña granel</t>
  </si>
  <si>
    <t>Tés premium origen</t>
  </si>
  <si>
    <t>Te verde MATCHA premium (lata)</t>
  </si>
  <si>
    <t>Japón (Norte-Norte)</t>
  </si>
  <si>
    <t xml:space="preserve">Té negro LIEN SON FOP </t>
  </si>
  <si>
    <t>Vietnam</t>
  </si>
  <si>
    <t>50 g</t>
  </si>
  <si>
    <t>Té Negro Lien Son Ecológico EquiMercado Comercio Justo</t>
  </si>
  <si>
    <t>Té negro PHONGSALY OP</t>
  </si>
  <si>
    <t>Laos</t>
  </si>
  <si>
    <t>Té Negro Phongsaly EquiMercado Comercio Justo</t>
  </si>
  <si>
    <t>Té negro ROSE CONGOU</t>
  </si>
  <si>
    <t>China</t>
  </si>
  <si>
    <t>Té Negro Rose Congou EquiMercado Comercio Justo</t>
  </si>
  <si>
    <t>Té verde PIN HO JADE</t>
  </si>
  <si>
    <t>Te Verde Pin Ho Jade EquiMercado Comercio Justo</t>
  </si>
  <si>
    <t>Té verde KANDY</t>
  </si>
  <si>
    <t>Té Verde Kandy EquiMercado Comercio Justo</t>
  </si>
  <si>
    <t>Té verde HIMALAYA</t>
  </si>
  <si>
    <t>Nepal</t>
  </si>
  <si>
    <t>Té Verde Himalaya EquiMercado Comercio Justo</t>
  </si>
  <si>
    <t>Té verde BRUMA DE JADE</t>
  </si>
  <si>
    <t>Té Verde Bruma de Jade EquiMercado Comercio Justo</t>
  </si>
  <si>
    <t>Té verde FLORES DE JAZMIN</t>
  </si>
  <si>
    <t>Té Verde con Jazmín Biológico - EquiMercado</t>
  </si>
  <si>
    <t>Té verde DARJEELING</t>
  </si>
  <si>
    <t>Té Verde de Nepal Biológico - EquiMercado</t>
  </si>
  <si>
    <t>Té negro DARJEELING</t>
  </si>
  <si>
    <t>Té Negro de India Biológico - EquiMercado Comercio Justo</t>
  </si>
  <si>
    <t>Té blanco con pétalos de flores</t>
  </si>
  <si>
    <t>Té Blanco con Pétalos de Flores Biológico - EquiMercado</t>
  </si>
  <si>
    <t>Té rojo PU-ERH</t>
  </si>
  <si>
    <t>Yunnan (China)</t>
  </si>
  <si>
    <t>Te Rojo Pu Erh - EquiMercado</t>
  </si>
  <si>
    <t>Té azul Oolong DARJEELING</t>
  </si>
  <si>
    <t xml:space="preserve">Negro </t>
  </si>
  <si>
    <t>Té negro natural</t>
  </si>
  <si>
    <t>60 g</t>
  </si>
  <si>
    <t>Té Negro Natural - EquiMercado</t>
  </si>
  <si>
    <t>Té negro Earl Grey (Bergamota)</t>
  </si>
  <si>
    <t>Té Negro Earl Grey Biológico - EquiMercado</t>
  </si>
  <si>
    <t>Té negro con frutas del bosque</t>
  </si>
  <si>
    <t>Té Negro de Frutas del Bosque - EquiMercado</t>
  </si>
  <si>
    <t>Té negro con canela</t>
  </si>
  <si>
    <t>Te Negro con Canela - EquiMercado Comercio Justo</t>
  </si>
  <si>
    <t>Té negro especias digestivas (clavo, jengibre y canela)Pakistaní</t>
  </si>
  <si>
    <t>Té Negro de Pakistán con Especias - EquiMercado</t>
  </si>
  <si>
    <t>Té negro con naranja y chocolate</t>
  </si>
  <si>
    <t>Te Negro con Chocolate - EquiMercado</t>
  </si>
  <si>
    <t>Té negro con regaliz</t>
  </si>
  <si>
    <t>Té Negro de Regaliz Biológico - EquiMercado</t>
  </si>
  <si>
    <t>Té negro con manzana y especias</t>
  </si>
  <si>
    <t>Té negro con menta</t>
  </si>
  <si>
    <t>India, Egipto</t>
  </si>
  <si>
    <t>Té Negro Moruno - EquiMercado</t>
  </si>
  <si>
    <t>Té negro con caramelo</t>
  </si>
  <si>
    <t>Té negro caramelo - EquiMercado Comercio Justo</t>
  </si>
  <si>
    <t>Té negro tonificante</t>
  </si>
  <si>
    <t>Té negro tonificante - EquiMercado</t>
  </si>
  <si>
    <t>Té negro con arándanos</t>
  </si>
  <si>
    <t>Té negro eco con arándanos EquiMercado Comercio Justo</t>
  </si>
  <si>
    <t>English breakfast</t>
  </si>
  <si>
    <t>Té English Breakfast - EquiMercado</t>
  </si>
  <si>
    <t>Verde</t>
  </si>
  <si>
    <t>Té verde natural Gundpowder</t>
  </si>
  <si>
    <t>Té Verde Gundpowder</t>
  </si>
  <si>
    <t>Té verde Sencha</t>
  </si>
  <si>
    <t>Té verde sencha biológico - EquiMercado</t>
  </si>
  <si>
    <t>Té verde con menta (Té moruno)</t>
  </si>
  <si>
    <t>Té Verde con Menta ecológico</t>
  </si>
  <si>
    <t>Té verde con jengibre y limón</t>
  </si>
  <si>
    <t>Té Verde Jengibre y Limón ecológico - EquiMercado</t>
  </si>
  <si>
    <t>Té verde con cítricos</t>
  </si>
  <si>
    <t>Té Verde con Cítricos ecológico - EquiMercado</t>
  </si>
  <si>
    <t>Té verde con especias digestivas (Masala Chai)</t>
  </si>
  <si>
    <t>Té Verde con Especias Digestivas Biológico - EquiMercado</t>
  </si>
  <si>
    <t>Té verde Earl Grey</t>
  </si>
  <si>
    <t>Té verde Earl Grey EquiMercado Comercio Justo</t>
  </si>
  <si>
    <t>Blanco</t>
  </si>
  <si>
    <t>Té blanco peonía blanca</t>
  </si>
  <si>
    <t>Té Blsnco Peonia Blnca EquiMercado Comercio Justo</t>
  </si>
  <si>
    <t>Té blanco con frutas del bosque</t>
  </si>
  <si>
    <t>Rooibos</t>
  </si>
  <si>
    <t>Rooibos natural</t>
  </si>
  <si>
    <t>Sudáfrica</t>
  </si>
  <si>
    <t>Rooibos Natural Biológico - EquiMercado</t>
  </si>
  <si>
    <t>Rooibos con vainilla</t>
  </si>
  <si>
    <t>Rooibos con Vainilla - EquiMercado</t>
  </si>
  <si>
    <t>Rooibos con canela y naranja</t>
  </si>
  <si>
    <t>Rooibos con Canela - EquiMercado Comercio Justo</t>
  </si>
  <si>
    <t xml:space="preserve">Rooibos con especias digestivas </t>
  </si>
  <si>
    <t>Rooibos con Especias Digestivas ecológico - EquiMercado</t>
  </si>
  <si>
    <t>Rooibos con fresa y vainilla</t>
  </si>
  <si>
    <t>Rooibos con Fresas y Vainilla Biológico - EquiMercado</t>
  </si>
  <si>
    <t>Rooibos con frutas rojas</t>
  </si>
  <si>
    <t>Rooibos con Frutas Rojas Biológico - EquiMercado</t>
  </si>
  <si>
    <t>Rooibos con menta</t>
  </si>
  <si>
    <t>Rooibos con menta ecológico EquiMercado Comerico Justo</t>
  </si>
  <si>
    <t>Rooibos con jengibre y limón</t>
  </si>
  <si>
    <t>Rooibos con jengibre y canela</t>
  </si>
  <si>
    <t>Honeybush</t>
  </si>
  <si>
    <t>BO</t>
  </si>
  <si>
    <t>Honeybush Ecológico EquiMercado Comercio Justo</t>
  </si>
  <si>
    <t>INFUSIONES</t>
  </si>
  <si>
    <t>Con Rosa de Mosqueta</t>
  </si>
  <si>
    <t>Rosa de Mosqueta</t>
  </si>
  <si>
    <t>Lesotho</t>
  </si>
  <si>
    <t>Té de Rosa Mosqueta</t>
  </si>
  <si>
    <t>Rosa de Mosqueta con rooibos</t>
  </si>
  <si>
    <t>Lesotho, Sudáfrica</t>
  </si>
  <si>
    <t>Rosa Mosqueta con Rooibos</t>
  </si>
  <si>
    <t>Otras</t>
  </si>
  <si>
    <t>Mate</t>
  </si>
  <si>
    <t>Brasil</t>
  </si>
  <si>
    <t>Mate Biológico de Brasil - EquiMercado</t>
  </si>
  <si>
    <t>Hibisco</t>
  </si>
  <si>
    <t>Burkina Faso</t>
  </si>
  <si>
    <t>Hibisco ecológico EquiMercado Comercio Justo</t>
  </si>
  <si>
    <t>Infusión de manzana con hibisco</t>
  </si>
  <si>
    <t>Infusión Manzana Hibisco EquiMercado</t>
  </si>
  <si>
    <t>SAL</t>
  </si>
  <si>
    <t>Sal marina</t>
  </si>
  <si>
    <t>Sal marina con hierbas</t>
  </si>
  <si>
    <t>115 g</t>
  </si>
  <si>
    <t>Sal Hierbas EquiMercado Comercio Justo</t>
  </si>
  <si>
    <t>Sal marina con algas</t>
  </si>
  <si>
    <t>Sal Algas EquiMercado Comercio Justo</t>
  </si>
  <si>
    <t>Recarga sal con algas</t>
  </si>
  <si>
    <t>Sudádrica</t>
  </si>
  <si>
    <t>Recarga Sal Algas EquiMercado</t>
  </si>
  <si>
    <t>Flor de Sal</t>
  </si>
  <si>
    <r>
      <t xml:space="preserve">COSMÉTICA </t>
    </r>
    <r>
      <rPr>
        <b/>
        <sz val="12"/>
        <rFont val="Arial"/>
        <family val="2"/>
      </rPr>
      <t>(Elaborada en España con materias primas de Comercio Justo)</t>
    </r>
  </si>
  <si>
    <r>
      <t xml:space="preserve">Cremas solares </t>
    </r>
    <r>
      <rPr>
        <b/>
        <sz val="10"/>
        <color indexed="53"/>
        <rFont val="Arial"/>
        <family val="2"/>
      </rPr>
      <t>(promoción 8 +1)</t>
    </r>
  </si>
  <si>
    <t>Crema solar SPF30</t>
  </si>
  <si>
    <t>200 ml</t>
  </si>
  <si>
    <t>Crema Solar Corporal Natural | EquiMercado</t>
  </si>
  <si>
    <t>Aceite potenciador del bronceado</t>
  </si>
  <si>
    <t>A.C.E.N.E.</t>
  </si>
  <si>
    <t>Amazonía Peruana</t>
  </si>
  <si>
    <t>100 ml</t>
  </si>
  <si>
    <t>Aceite potenciador del bronceado - EquiMercado</t>
  </si>
  <si>
    <r>
      <t xml:space="preserve">Cremas faciales </t>
    </r>
    <r>
      <rPr>
        <b/>
        <sz val="10"/>
        <color indexed="53"/>
        <rFont val="Arial"/>
        <family val="2"/>
      </rPr>
      <t>(promoción 8+1, pueden ser productos variados. El producto de promoción será el de valor inferior)</t>
    </r>
  </si>
  <si>
    <t>Crema hidratación intensiva</t>
  </si>
  <si>
    <t>Lesotho/Marruecos/Burkina Faso</t>
  </si>
  <si>
    <t>50 ml</t>
  </si>
  <si>
    <t>Crema Hidratación intensiva EquiMercado</t>
  </si>
  <si>
    <t>Crema hidratante pieles jóvenes</t>
  </si>
  <si>
    <t>Crema Hidratante pieles jovenes - EquiMercado</t>
  </si>
  <si>
    <t>Serum Bakuchiol</t>
  </si>
  <si>
    <t>Marruecos</t>
  </si>
  <si>
    <t>30 ml</t>
  </si>
  <si>
    <t>Serum de Bakuchiol EquiMercado Comercio Justo</t>
  </si>
  <si>
    <t>Serum 4 ácidos hialurónicos</t>
  </si>
  <si>
    <t>Serum de 4 ácidos hialurónicos EquiMercado Cosmética Natural</t>
  </si>
  <si>
    <t>Serum de Argán con células madre de Naranjo</t>
  </si>
  <si>
    <t>Serum de Argán - EquiMercado Comercio Justo</t>
  </si>
  <si>
    <t>Crema "Anti-Aging" con colágeno y Coenzima Q10</t>
  </si>
  <si>
    <t>Perú, Marruecos</t>
  </si>
  <si>
    <t>Crema Antiaging de Argán - EquiMercado Comercio Justo</t>
  </si>
  <si>
    <t>Crema facial de Rosa Mosqueta (piel mixta y seca)</t>
  </si>
  <si>
    <t>Lesotho, Perú</t>
  </si>
  <si>
    <t>Crema facial de noche de Rosa Mosqueta</t>
  </si>
  <si>
    <t>Crema Facial de Noche de Rosa Mosqueta - EquiMercado</t>
  </si>
  <si>
    <t>Crema facial de Karité (piel seca y muy seca)</t>
  </si>
  <si>
    <t>Burkina Faso, Palestina</t>
  </si>
  <si>
    <t>Crema Facial de Día de Karité - EquiMercado Cosmética Natural</t>
  </si>
  <si>
    <t>Crema facial de Aloe Vera (pieles sensibles)</t>
  </si>
  <si>
    <t>Crema Facial de Día de Aloe Vera - EquiMercado Cosmética Natural</t>
  </si>
  <si>
    <t>Crema facial de Argán "piel sedosa" (pieles maduras)</t>
  </si>
  <si>
    <t>Crema Facial de Argán Piel Sedosa - EquiMercado Cosmética Natural</t>
  </si>
  <si>
    <t>Crema facial pieles grasas, con jojoba</t>
  </si>
  <si>
    <t>Crema facial de Árbol de Té (pieles acnéicas)</t>
  </si>
  <si>
    <t>Kenia</t>
  </si>
  <si>
    <t>Crema Facial Antiacné - EquiMercado</t>
  </si>
  <si>
    <r>
      <t>Labios y ojos</t>
    </r>
    <r>
      <rPr>
        <b/>
        <sz val="11"/>
        <color indexed="53"/>
        <rFont val="Arial"/>
        <family val="2"/>
      </rPr>
      <t xml:space="preserve"> </t>
    </r>
    <r>
      <rPr>
        <b/>
        <sz val="10"/>
        <color indexed="53"/>
        <rFont val="Arial"/>
        <family val="2"/>
      </rPr>
      <t>(promoción 11+1, pueden ser productos variados. El producto de promoción será el de valor inferior)</t>
    </r>
  </si>
  <si>
    <t>Contorno de ojos "Bolsas y ojeras" de Rosa Mosqueta</t>
  </si>
  <si>
    <t>15 ml</t>
  </si>
  <si>
    <t>Contorno de Ojos de Rosa Mosqueta - EquiMercado Cosmética Natural</t>
  </si>
  <si>
    <t>Contorno de ojos "antiarrugas"</t>
  </si>
  <si>
    <t>Contorno de ojos - EquiMercado Cosmética Natural</t>
  </si>
  <si>
    <t>Protector labial de Rosa Mosqueta</t>
  </si>
  <si>
    <t>Protector Labial de Rosa Mosqueta - EquiMercado Cosmética Natural</t>
  </si>
  <si>
    <t>Protector labial de Karité</t>
  </si>
  <si>
    <t>Protector Labial de Karité - EquiMercado Cosmética Natural</t>
  </si>
  <si>
    <r>
      <t xml:space="preserve">Cuidado facial </t>
    </r>
    <r>
      <rPr>
        <b/>
        <sz val="10"/>
        <color indexed="53"/>
        <rFont val="Arial"/>
        <family val="2"/>
      </rPr>
      <t>(promoción 6+1, pueden ser productos variados. El producto de promoción será el de valor inferior)</t>
    </r>
  </si>
  <si>
    <t>Agua Micelar</t>
  </si>
  <si>
    <t>150 ml</t>
  </si>
  <si>
    <t>Agua micelar de aloe vera - EquiMercado Cosmética Natural</t>
  </si>
  <si>
    <t>Espuma limpiadora pieles sensibles</t>
  </si>
  <si>
    <t>160 ml</t>
  </si>
  <si>
    <t>Espuma limpiadora - EquiMercado Cosmética Natural</t>
  </si>
  <si>
    <t>Mascarilla nutritiva de Aloe Vera</t>
  </si>
  <si>
    <t>75 ml</t>
  </si>
  <si>
    <t>Mascarilla Nutritiva de Aloe Vera - EquiMercado Comercio Justo</t>
  </si>
  <si>
    <t>Tónico facial pieles sensibles</t>
  </si>
  <si>
    <t>125 ml</t>
  </si>
  <si>
    <t>Tónico facial - EquiMercado Comercio Justo</t>
  </si>
  <si>
    <t>After Shave de Aloe Vera</t>
  </si>
  <si>
    <t>After Shave Aloe Vera EquiMercado</t>
  </si>
  <si>
    <r>
      <t xml:space="preserve">Manos </t>
    </r>
    <r>
      <rPr>
        <b/>
        <sz val="10"/>
        <color indexed="53"/>
        <rFont val="Arial"/>
        <family val="2"/>
      </rPr>
      <t>(promoción 11+1, pueden ser productos variados. El producto de promoción será el de valor inferior)</t>
    </r>
  </si>
  <si>
    <t>Crema de manos de Rosa Mosqueta (pieles secas, con manchas)</t>
  </si>
  <si>
    <t>Crema de Manos de Rosa Mosqueta - EquiMercado</t>
  </si>
  <si>
    <t>Crema de manos de Karité (reparadora)</t>
  </si>
  <si>
    <t>Crema de manos de Aloe Vera</t>
  </si>
  <si>
    <t>Crema de Manos de Aloe Vera - EquiMercado Comercio Justo</t>
  </si>
  <si>
    <r>
      <t xml:space="preserve">Corporal </t>
    </r>
    <r>
      <rPr>
        <b/>
        <sz val="10"/>
        <color indexed="53"/>
        <rFont val="Arial"/>
        <family val="2"/>
      </rPr>
      <t>(promoción 11+1, pueden ser productos variados. El productode de promoción será el de valor inferior)</t>
    </r>
  </si>
  <si>
    <t>Crema Corporal de Rosa Mosqueta</t>
  </si>
  <si>
    <t>Crema Corporal de Rosa Mosqueta - EquiMercado Cosmética Natural</t>
  </si>
  <si>
    <t xml:space="preserve">Manteca de Karité pura </t>
  </si>
  <si>
    <t>110 ml</t>
  </si>
  <si>
    <t>Manteca de karité ecológica - EquiMercado Cosmética Natural</t>
  </si>
  <si>
    <t>Crema corporal de Aloe Vera</t>
  </si>
  <si>
    <t>Crema Corporal de Aloe Vera - EquiMercado Comercio Justo</t>
  </si>
  <si>
    <t>Gel de Aloe Vera puro</t>
  </si>
  <si>
    <t>Gel Puro de Aloe Vera - EquiMercado Comercio Justo</t>
  </si>
  <si>
    <t>Crema de arnica y harpagofito</t>
  </si>
  <si>
    <t>Crema de árnica - EquiMercado Cosmética Natural</t>
  </si>
  <si>
    <r>
      <t>Aceites</t>
    </r>
    <r>
      <rPr>
        <b/>
        <sz val="10"/>
        <color indexed="53"/>
        <rFont val="Arial"/>
        <family val="2"/>
      </rPr>
      <t xml:space="preserve"> (promoción 11+1, pueden ser productos variados. El producto de promoción será el de valor inferior)</t>
    </r>
  </si>
  <si>
    <t>Aceite de Rosa Mosqueta</t>
  </si>
  <si>
    <t>20 ml</t>
  </si>
  <si>
    <t>Aceite Puro ecológico de Rosa Mosqueta - EquiMercado Comercio Justo</t>
  </si>
  <si>
    <t>Aceite ecológico de Rosa Mosqueta 50 - EquiMercado Comercio Justo</t>
  </si>
  <si>
    <t>Aceite de Argán</t>
  </si>
  <si>
    <t>Aceite puro de argán ecológico - EquiMercado Comercio Justo</t>
  </si>
  <si>
    <t>Aceite puro de Argan ecológico - EquiMercado Cosmética Natural</t>
  </si>
  <si>
    <t>Aceite de Jojoba</t>
  </si>
  <si>
    <t>Aceite de Jojoba ecologico - EquiMercado</t>
  </si>
  <si>
    <t>Aceite de Árbol de Té</t>
  </si>
  <si>
    <t>Aceite Arbol de Te - EquiMercado Cosmética Natural</t>
  </si>
  <si>
    <t>50ml</t>
  </si>
  <si>
    <t>Aceite Almendras</t>
  </si>
  <si>
    <t>100ml</t>
  </si>
  <si>
    <t>Aceite de almendras ecológico - EquiMercado</t>
  </si>
  <si>
    <t>Aceite de Sacha Inchi</t>
  </si>
  <si>
    <t>Aceite de Sacha Inchi - EquiMercado Comercio Justo</t>
  </si>
  <si>
    <t>Aceite de Comino negro</t>
  </si>
  <si>
    <t>Aceite puro de Comino Negro - EquiMercado</t>
  </si>
  <si>
    <t>Aceite de Burití</t>
  </si>
  <si>
    <t>Aceite de Buriti ecológico - EquiMercado</t>
  </si>
  <si>
    <t>Aceite de Maracuyá</t>
  </si>
  <si>
    <t>Aceite de maracuyá ecológico - EquiMercado Cosmética Natural</t>
  </si>
  <si>
    <t>Aceite de Copaiba</t>
  </si>
  <si>
    <t>Aceite de Copaiba Comercio Justo</t>
  </si>
  <si>
    <r>
      <t xml:space="preserve">Pastillas de jabón </t>
    </r>
    <r>
      <rPr>
        <b/>
        <sz val="10"/>
        <color indexed="53"/>
        <rFont val="Arial"/>
        <family val="2"/>
      </rPr>
      <t>(promoción 11+1, pueden ser productos variados. El producto de promoción será el de valor inferior)</t>
    </r>
  </si>
  <si>
    <t>Pastilla de jabón de Rosa Mosqueta</t>
  </si>
  <si>
    <t>85 gr.</t>
  </si>
  <si>
    <t>Pastilla de Jabón de Rosa Mosqueta - EquiMercado</t>
  </si>
  <si>
    <t>Pastilla de jabón de Karité</t>
  </si>
  <si>
    <t>Pastilla de Jabón de Karité - EquiMercado Cosmética Natural</t>
  </si>
  <si>
    <t>Pastilla de jabón de Argán</t>
  </si>
  <si>
    <t>Pastilla de Jabón de Argán - EquiMercado Cosmética Natural</t>
  </si>
  <si>
    <t>Pastilla de jabón de Aloe Vera</t>
  </si>
  <si>
    <t>Pastilla de Jabón de Aloe Vera - EquiMercado Comercio Justo</t>
  </si>
  <si>
    <t>Pastilla de jabón de Arbol de Té</t>
  </si>
  <si>
    <t>Pastilla de Jabón de Árbol de Té - EquiMercado Cosmética Natural</t>
  </si>
  <si>
    <t>Pastilla de jabón de Caléndula</t>
  </si>
  <si>
    <t>Pastilla de jabón de caléndula - EquiMercado Cosmética Natural</t>
  </si>
  <si>
    <t>Jabón facial con leche de cabra y árbol de té</t>
  </si>
  <si>
    <t>Tailandia</t>
  </si>
  <si>
    <t>75 gr.</t>
  </si>
  <si>
    <t>Jabón facial con leche de cabra y árbol de té - EquiMercado</t>
  </si>
  <si>
    <t>Jabón facial con leche de cabra y miel</t>
  </si>
  <si>
    <t>Janbón facial leche de cabra y miel</t>
  </si>
  <si>
    <t>Jabón facial con leche de cabra y carbón activo de bambú</t>
  </si>
  <si>
    <t>Jabón facial leche de cabra y carbón activo - - EquiMercado</t>
  </si>
  <si>
    <t>Pastilla de jabón "Sweet Cake" Lavanda</t>
  </si>
  <si>
    <t>100 gr.</t>
  </si>
  <si>
    <t>Jabón Sweet Cake lavanda - EquiMercado Comercio Justo</t>
  </si>
  <si>
    <t>Pastilla de jabón "Sweet Cake" Manzana y Canela</t>
  </si>
  <si>
    <t>Jabón Sweet Cake de manzana y canela - EquiMercado</t>
  </si>
  <si>
    <t>Pastilla de jabón "Sweet Cake" Lemongrass</t>
  </si>
  <si>
    <t>Jabón Sweey Cake limón</t>
  </si>
  <si>
    <t>Pastilla de jabón "Sweet Cake" Arroz de Jazmín</t>
  </si>
  <si>
    <t>Jabón "Sweet Cake" arroz de jazmín</t>
  </si>
  <si>
    <r>
      <t xml:space="preserve">Geles de ducha </t>
    </r>
    <r>
      <rPr>
        <b/>
        <sz val="10"/>
        <color indexed="53"/>
        <rFont val="Arial"/>
        <family val="2"/>
      </rPr>
      <t>(promoción 11+1, pueden ser productos variados. El producto de promoción será el de valor inferior)</t>
    </r>
  </si>
  <si>
    <t>Gel de ducha de Rosa Mosqueta</t>
  </si>
  <si>
    <t>Lesotho/Perú</t>
  </si>
  <si>
    <t>500 ml</t>
  </si>
  <si>
    <t>Gel de Ducha de Rosa Mosqueta - EquiMercado Cosmética Natural</t>
  </si>
  <si>
    <t>10 litros</t>
  </si>
  <si>
    <t>8,70/500ml</t>
  </si>
  <si>
    <t>Gel de ducha de Aloe Vera</t>
  </si>
  <si>
    <t>Gel de Baño de Aloe Vera - EquiMercado Cosmética Natural</t>
  </si>
  <si>
    <t>Gel de ducha de Argán</t>
  </si>
  <si>
    <t>Gel de ducha de argán - EquiMercado Cosmética Natural</t>
  </si>
  <si>
    <t>Gel de baño íntimo (aloe vera, árbol de té y tomillo)</t>
  </si>
  <si>
    <t>México, Kenia</t>
  </si>
  <si>
    <t>Gel de baño íntimo - EquiMercado Cosmética Natural</t>
  </si>
  <si>
    <r>
      <t xml:space="preserve">Línea Capilar </t>
    </r>
    <r>
      <rPr>
        <b/>
        <sz val="10"/>
        <color indexed="53"/>
        <rFont val="Arial"/>
        <family val="2"/>
      </rPr>
      <t>(promoción 11+1, pueden ser productos variados. El producto de promoción será el de valor inferior)</t>
    </r>
  </si>
  <si>
    <t>Champú de Aloe Vera cabello graso</t>
  </si>
  <si>
    <t>300 ml</t>
  </si>
  <si>
    <t>Champú de Aloe Vera para Pelo Graso - EquiMercado</t>
  </si>
  <si>
    <t>Champú de Aloe Vera cabello normal</t>
  </si>
  <si>
    <t>Champú de Aloe Vera para Pelo Normal - EquiMercado</t>
  </si>
  <si>
    <t>Champú de árbol de té "antipiojos"</t>
  </si>
  <si>
    <t>Champú de Argán cabello castigado</t>
  </si>
  <si>
    <t>Champú para cabello castigado - EquiMercado Cosmética Natural</t>
  </si>
  <si>
    <t>Acondicionador cabello rizado</t>
  </si>
  <si>
    <t>Burkina Faso, Marruecos</t>
  </si>
  <si>
    <t>Mascarilla reparadora de aceite de coco, argán y karité</t>
  </si>
  <si>
    <t>Sri Lanka, Marruecos,Burkina</t>
  </si>
  <si>
    <t>Mascarilla reparadora - EquiMercado Cosmética Natural</t>
  </si>
  <si>
    <t>Gel Fijador rizos extrafuerte (antiencrespamiento)</t>
  </si>
  <si>
    <t>México,Perú</t>
  </si>
  <si>
    <t>Gel fijador rizos - EquiMercado Cosmética Natural</t>
  </si>
  <si>
    <r>
      <t xml:space="preserve">Champús sólidos  </t>
    </r>
    <r>
      <rPr>
        <b/>
        <sz val="10"/>
        <color indexed="53"/>
        <rFont val="Arial"/>
        <family val="2"/>
      </rPr>
      <t>(promoción 11+1, pueden ser productos variados. El producto de promoción será el de valor inferior)</t>
    </r>
  </si>
  <si>
    <t xml:space="preserve">Champú sólido de argán y sésamo cabello normal </t>
  </si>
  <si>
    <t>85 gr</t>
  </si>
  <si>
    <t>Champú sólido cabello normal - EquiMercado</t>
  </si>
  <si>
    <t>Champú sólido de argán y sésamo cabello normal (con jabonera)</t>
  </si>
  <si>
    <t>Champú sólido de jojoba y espirulina cabello graso</t>
  </si>
  <si>
    <t>Champú sólido cabello graso - EquiMercado Cosmética Natural</t>
  </si>
  <si>
    <t>Champú sólido de jojoba y espirulina cabello graso (con jabonera)</t>
  </si>
  <si>
    <t>Champú sódio cabello graso - EquiMercado Cosmética Natural</t>
  </si>
  <si>
    <t>Champú sólido de baobab y coco cabello seco</t>
  </si>
  <si>
    <t>Ghana,Sri Lanka</t>
  </si>
  <si>
    <t>Champú sólido cabello seco - EquiMercado</t>
  </si>
  <si>
    <t>Champú sólido de baobab y coco cabello seco (con jabonera)</t>
  </si>
  <si>
    <t>Champú sólido cabello seco - EquiMercado Cosmética Natural</t>
  </si>
  <si>
    <r>
      <t xml:space="preserve">Desodorantes sólidos  </t>
    </r>
    <r>
      <rPr>
        <b/>
        <sz val="10"/>
        <color indexed="53"/>
        <rFont val="Arial"/>
        <family val="2"/>
      </rPr>
      <t>(promoción 11+1, pueden ser productos variados. El producto de promoción será el de valor inferior)</t>
    </r>
  </si>
  <si>
    <t>Desodorante sólido con bicarbonato con aroma cítrico</t>
  </si>
  <si>
    <t>Burkina Faso/Marruecos/Ghana</t>
  </si>
  <si>
    <t>40ml</t>
  </si>
  <si>
    <t>Desodorante sólido con bicarbonato con aroma floral</t>
  </si>
  <si>
    <t>Desodorante sólido floral - EquiMercado</t>
  </si>
  <si>
    <t>Desodorante sólido sin bicarbonato con aroma cítrico</t>
  </si>
  <si>
    <t>Desodorante sólido cítrico</t>
  </si>
  <si>
    <t>Desodorante sólido sin bicarbonto y sin aroma</t>
  </si>
  <si>
    <r>
      <t xml:space="preserve">Desodorantes  </t>
    </r>
    <r>
      <rPr>
        <b/>
        <sz val="10"/>
        <color indexed="53"/>
        <rFont val="Arial"/>
        <family val="2"/>
      </rPr>
      <t>(promoción 11+1, pueden ser productos variados. El producto de promoción será el de valor inferior)</t>
    </r>
  </si>
  <si>
    <t>Desodorante con alumbre y Aloe Vera (spray)</t>
  </si>
  <si>
    <t>Desodorante de Aloe Vera en spray - EquiMercado Comercio Justo</t>
  </si>
  <si>
    <t>Desodorante con alumbre y Aloe Vera (roll on)</t>
  </si>
  <si>
    <t>70 ml</t>
  </si>
  <si>
    <t>Desodorante de Aloe Vera - EquiMercado Cosmética Natural</t>
  </si>
  <si>
    <t>Desodorante con aceites esenciales sin aluminio (roll on)</t>
  </si>
  <si>
    <t>Perú, Kenia</t>
  </si>
  <si>
    <t>Desodorante con aceites esenciales - EquiMercado Cosmética Natural</t>
  </si>
  <si>
    <t>Desodorante con aceites esenciales cítricos y árbol de té (roll on)</t>
  </si>
  <si>
    <t>Kenia,México</t>
  </si>
  <si>
    <t>Desodorante cítricos con árbol de té</t>
  </si>
  <si>
    <r>
      <t xml:space="preserve">Pasta de Dientes </t>
    </r>
    <r>
      <rPr>
        <b/>
        <sz val="10"/>
        <color indexed="53"/>
        <rFont val="Arial"/>
        <family val="2"/>
      </rPr>
      <t xml:space="preserve"> (promoción 11+1, pueden ser productos variados. El producto de promoción será el de valor inferior)</t>
    </r>
  </si>
  <si>
    <t>Pasta de dientes con árbol de té sabor menta</t>
  </si>
  <si>
    <t>Pasta de dientes con árbol de té - EquiMercado</t>
  </si>
  <si>
    <t>Pasta de dientes con árbol de té y especias (clavo y mirra)</t>
  </si>
  <si>
    <t>Pasta de dientes natural con árbol de té y especias - EquiMercado</t>
  </si>
  <si>
    <t>Dentífrico sólido (120 uds)</t>
  </si>
  <si>
    <t>Dentífrico en comprimidos - EquiMercado</t>
  </si>
  <si>
    <t>REPELENTE MOSQUITOS</t>
  </si>
  <si>
    <t>Barrita incienso repelente lavanda (10 uds)</t>
  </si>
  <si>
    <t>Maroma</t>
  </si>
  <si>
    <t>10 uds</t>
  </si>
  <si>
    <t>Incienso Repelente Mosquitos - EquiMErcado</t>
  </si>
  <si>
    <t>Barrita incienso repelente lemongrass (10 uds)</t>
  </si>
  <si>
    <t>Incienso Repelente Mosquitos Lemongrass - EquiMercado</t>
  </si>
  <si>
    <t>Barrita incienso repelente cedro (10 uds)</t>
  </si>
  <si>
    <t>Incienso Repelente Mosquitos Cedro - EquiMercado</t>
  </si>
  <si>
    <t>Vela antimosquitos de cristal y aceite vegetal</t>
  </si>
  <si>
    <t>300 g</t>
  </si>
  <si>
    <t>Vela Repelente Mosquitos - EquiMercado</t>
  </si>
  <si>
    <t>Repelente lavanda (roll on)</t>
  </si>
  <si>
    <t>9 ml</t>
  </si>
  <si>
    <t>Repelente Mosquitos Lavanda - EquiMercado</t>
  </si>
  <si>
    <t>Repelente lemongrass (roll on)</t>
  </si>
  <si>
    <t>Repelente Mosquitos Hierba Limón - EquiMercado</t>
  </si>
  <si>
    <t>After bite Aloe Vera (roll on)</t>
  </si>
  <si>
    <t>After Bite Aloe Vera - EquiMercado</t>
  </si>
  <si>
    <t>DETERGENTES ECO (Certificados por EcoCERT)</t>
  </si>
  <si>
    <t>Nueces de lavado (30 lavados)</t>
  </si>
  <si>
    <t>Seepje</t>
  </si>
  <si>
    <t>India y Nepal</t>
  </si>
  <si>
    <t>150 g</t>
  </si>
  <si>
    <t>Detergente líquido "frescor de primavera" BLANCO (23 lavados)</t>
  </si>
  <si>
    <t>1,15 l</t>
  </si>
  <si>
    <t>Detergente líquido 100% natural - EquiMercado</t>
  </si>
  <si>
    <t>Detergente líquido "frescor de primavera" COLOR (23 lavados)</t>
  </si>
  <si>
    <t>Detergente líquido lavadoras 100% natural (EquiMercado)</t>
  </si>
  <si>
    <t>Limpiador multiusos "frescor cítrico"</t>
  </si>
  <si>
    <t>Limpiador multiusos EcoCert - EquiMercado</t>
  </si>
  <si>
    <t>Lavavajillas a mano "frescor cítrico"</t>
  </si>
  <si>
    <t>Lavavajillas 100% natural EcoCert - EquiMercado</t>
  </si>
  <si>
    <t>ZERO WASTE - HOGAR</t>
  </si>
  <si>
    <t>Envoltorios (dos) de cera de abeja "hojas" 30x30 y 20x20 cm</t>
  </si>
  <si>
    <t>The Last Forest</t>
  </si>
  <si>
    <t>Envoltorio de cera de abeja - EquiMercado Comercio Justo</t>
  </si>
  <si>
    <t>Envoltorios (dos) de cera de abeja "paneles" 30x30 y 20x20 cm</t>
  </si>
  <si>
    <t>Envoltorios (dos) de cera de abeja "topos" 30x30 y 20x20 cm</t>
  </si>
  <si>
    <t>Envoltorio de Cera de Abejas - EquiMercado Comercio Justo</t>
  </si>
  <si>
    <t>Envoltorios (dos) de cera de abeja "vegetales" 30x30 y 20x20 cm</t>
  </si>
  <si>
    <t>Envoltorio de Cera de Abeja - EquiMercado Comercio Justo</t>
  </si>
  <si>
    <t>Cosmética certificada por A.C.E.N.E.</t>
  </si>
  <si>
    <t>Detergente certificados por ECOCERT</t>
  </si>
  <si>
    <t>TOTAL APROX.</t>
  </si>
  <si>
    <t>TOTAL P.V.P.: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</si>
</sst>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900000"/>
      <name val="Arial"/>
      <family val="2"/>
    </font>
    <font>
      <sz val="10"/>
      <color rgb="FF900000"/>
      <name val="Arial"/>
      <family val="2"/>
    </font>
    <font>
      <b/>
      <sz val="8"/>
      <color rgb="FF9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900000"/>
      <name val="Arial"/>
      <family val="2"/>
    </font>
    <font>
      <sz val="12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9"/>
      <color rgb="FFFF0000"/>
      <name val="Arial"/>
      <family val="2"/>
    </font>
    <font>
      <sz val="6"/>
      <name val="Arial"/>
      <family val="2"/>
    </font>
    <font>
      <b/>
      <sz val="12"/>
      <color rgb="FFFF6600"/>
      <name val="Arial"/>
      <family val="2"/>
    </font>
    <font>
      <b/>
      <sz val="10"/>
      <color theme="1"/>
      <name val="Arial"/>
      <family val="2"/>
    </font>
    <font>
      <sz val="9"/>
      <color rgb="FF0000D4"/>
      <name val="Arial"/>
      <family val="2"/>
    </font>
    <font>
      <sz val="9"/>
      <color rgb="FFFF6600"/>
      <name val="Arial"/>
      <family val="2"/>
    </font>
    <font>
      <b/>
      <sz val="14"/>
      <color indexed="16"/>
      <name val="Arial"/>
      <family val="2"/>
    </font>
    <font>
      <b/>
      <sz val="12"/>
      <name val="Arial"/>
      <family val="2"/>
    </font>
    <font>
      <b/>
      <sz val="12"/>
      <color indexed="53"/>
      <name val="Arial"/>
      <family val="2"/>
    </font>
    <font>
      <b/>
      <sz val="10"/>
      <color indexed="53"/>
      <name val="Arial"/>
      <family val="2"/>
    </font>
    <font>
      <sz val="9"/>
      <color indexed="12"/>
      <name val="Arial"/>
      <family val="2"/>
    </font>
    <font>
      <sz val="9"/>
      <color indexed="53"/>
      <name val="Arial"/>
      <family val="2"/>
    </font>
    <font>
      <sz val="12"/>
      <color rgb="FF7A7A7A"/>
      <name val="Arial"/>
      <family val="2"/>
    </font>
    <font>
      <b/>
      <sz val="11"/>
      <color indexed="53"/>
      <name val="Arial"/>
      <family val="2"/>
    </font>
    <font>
      <b/>
      <sz val="14"/>
      <color rgb="FF900000"/>
      <name val="Arial"/>
      <family val="2"/>
    </font>
    <font>
      <b/>
      <sz val="18"/>
      <color rgb="FF7030A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C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5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" fontId="3" fillId="0" borderId="1" xfId="0" applyNumberFormat="1" applyFont="1" applyBorder="1" applyAlignment="1" applyProtection="1">
      <alignment horizontal="right" vertical="center"/>
      <protection locked="0" hidden="1"/>
    </xf>
    <xf numFmtId="0" fontId="3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vertical="center"/>
    </xf>
    <xf numFmtId="1" fontId="3" fillId="0" borderId="0" xfId="0" applyNumberFormat="1" applyFont="1" applyBorder="1" applyAlignment="1" applyProtection="1">
      <alignment horizontal="right" vertical="center"/>
      <protection locked="0" hidden="1"/>
    </xf>
    <xf numFmtId="0" fontId="3" fillId="0" borderId="3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Border="1" applyAlignment="1">
      <alignment vertical="center"/>
    </xf>
    <xf numFmtId="1" fontId="5" fillId="0" borderId="0" xfId="0" applyNumberFormat="1" applyFont="1" applyBorder="1" applyAlignment="1" applyProtection="1">
      <alignment horizontal="right" vertical="center"/>
      <protection locked="0" hidden="1"/>
    </xf>
    <xf numFmtId="0" fontId="5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" fontId="5" fillId="0" borderId="0" xfId="0" applyNumberFormat="1" applyFont="1" applyAlignment="1" applyProtection="1">
      <alignment horizontal="right" vertical="center"/>
      <protection locked="0" hidden="1"/>
    </xf>
    <xf numFmtId="0" fontId="5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 applyProtection="1">
      <alignment horizontal="center" vertical="center"/>
      <protection locked="0" hidden="1"/>
    </xf>
    <xf numFmtId="0" fontId="6" fillId="0" borderId="7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1" fontId="3" fillId="0" borderId="0" xfId="0" applyNumberFormat="1" applyFont="1" applyAlignment="1" applyProtection="1">
      <alignment horizontal="right" vertical="center"/>
      <protection locked="0" hidden="1"/>
    </xf>
    <xf numFmtId="0" fontId="3" fillId="0" borderId="0" xfId="0" applyFont="1" applyAlignment="1">
      <alignment vertical="center"/>
    </xf>
    <xf numFmtId="0" fontId="0" fillId="5" borderId="0" xfId="0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left" vertical="center"/>
    </xf>
    <xf numFmtId="2" fontId="2" fillId="6" borderId="7" xfId="0" applyNumberFormat="1" applyFont="1" applyFill="1" applyBorder="1" applyAlignment="1">
      <alignment horizontal="center" vertical="center"/>
    </xf>
    <xf numFmtId="2" fontId="2" fillId="6" borderId="7" xfId="0" applyNumberFormat="1" applyFont="1" applyFill="1" applyBorder="1" applyAlignment="1">
      <alignment vertical="center"/>
    </xf>
    <xf numFmtId="1" fontId="3" fillId="6" borderId="7" xfId="0" applyNumberFormat="1" applyFont="1" applyFill="1" applyBorder="1" applyAlignment="1" applyProtection="1">
      <alignment horizontal="right" vertical="center"/>
      <protection locked="0" hidden="1"/>
    </xf>
    <xf numFmtId="0" fontId="3" fillId="6" borderId="7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vertical="center"/>
    </xf>
    <xf numFmtId="1" fontId="3" fillId="0" borderId="5" xfId="0" applyNumberFormat="1" applyFont="1" applyBorder="1" applyAlignment="1" applyProtection="1">
      <alignment horizontal="right" vertical="center"/>
      <protection locked="0" hidden="1"/>
    </xf>
    <xf numFmtId="2" fontId="3" fillId="0" borderId="5" xfId="0" applyNumberFormat="1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10" fontId="11" fillId="5" borderId="0" xfId="1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vertical="center"/>
    </xf>
    <xf numFmtId="0" fontId="13" fillId="0" borderId="0" xfId="2"/>
    <xf numFmtId="0" fontId="4" fillId="7" borderId="5" xfId="0" applyFont="1" applyFill="1" applyBorder="1" applyAlignment="1">
      <alignment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left" vertical="center"/>
    </xf>
    <xf numFmtId="2" fontId="4" fillId="7" borderId="5" xfId="0" applyNumberFormat="1" applyFont="1" applyFill="1" applyBorder="1" applyAlignment="1">
      <alignment horizontal="right" vertical="center"/>
    </xf>
    <xf numFmtId="1" fontId="3" fillId="7" borderId="5" xfId="0" applyNumberFormat="1" applyFont="1" applyFill="1" applyBorder="1" applyAlignment="1" applyProtection="1">
      <alignment horizontal="right" vertical="center"/>
      <protection locked="0" hidden="1"/>
    </xf>
    <xf numFmtId="2" fontId="3" fillId="7" borderId="5" xfId="0" applyNumberFormat="1" applyFont="1" applyFill="1" applyBorder="1" applyAlignment="1">
      <alignment vertical="center"/>
    </xf>
    <xf numFmtId="0" fontId="10" fillId="6" borderId="5" xfId="0" applyFont="1" applyFill="1" applyBorder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2" fontId="2" fillId="6" borderId="0" xfId="0" applyNumberFormat="1" applyFont="1" applyFill="1" applyAlignment="1">
      <alignment horizontal="right" vertical="center"/>
    </xf>
    <xf numFmtId="2" fontId="2" fillId="6" borderId="0" xfId="0" applyNumberFormat="1" applyFont="1" applyFill="1" applyAlignment="1">
      <alignment vertical="center"/>
    </xf>
    <xf numFmtId="1" fontId="3" fillId="6" borderId="0" xfId="0" applyNumberFormat="1" applyFont="1" applyFill="1" applyAlignment="1" applyProtection="1">
      <alignment horizontal="right" vertical="center"/>
      <protection locked="0" hidden="1"/>
    </xf>
    <xf numFmtId="2" fontId="5" fillId="6" borderId="4" xfId="0" applyNumberFormat="1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  <xf numFmtId="1" fontId="3" fillId="0" borderId="6" xfId="0" applyNumberFormat="1" applyFont="1" applyBorder="1" applyAlignment="1" applyProtection="1">
      <alignment horizontal="right" vertical="center"/>
      <protection locked="0" hidden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right" vertical="center"/>
    </xf>
    <xf numFmtId="2" fontId="4" fillId="0" borderId="8" xfId="0" applyNumberFormat="1" applyFont="1" applyBorder="1" applyAlignment="1">
      <alignment vertical="center"/>
    </xf>
    <xf numFmtId="1" fontId="3" fillId="0" borderId="8" xfId="0" applyNumberFormat="1" applyFont="1" applyBorder="1" applyAlignment="1" applyProtection="1">
      <alignment horizontal="right" vertical="center"/>
      <protection locked="0" hidden="1"/>
    </xf>
    <xf numFmtId="10" fontId="0" fillId="5" borderId="0" xfId="0" applyNumberForma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4" fillId="7" borderId="8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center" vertical="center"/>
    </xf>
    <xf numFmtId="2" fontId="4" fillId="7" borderId="8" xfId="0" applyNumberFormat="1" applyFont="1" applyFill="1" applyBorder="1" applyAlignment="1">
      <alignment horizontal="right" vertical="center"/>
    </xf>
    <xf numFmtId="2" fontId="4" fillId="7" borderId="8" xfId="0" applyNumberFormat="1" applyFont="1" applyFill="1" applyBorder="1" applyAlignment="1">
      <alignment vertical="center"/>
    </xf>
    <xf numFmtId="1" fontId="3" fillId="7" borderId="8" xfId="0" applyNumberFormat="1" applyFont="1" applyFill="1" applyBorder="1" applyAlignment="1" applyProtection="1">
      <alignment horizontal="right" vertical="center"/>
      <protection locked="0" hidden="1"/>
    </xf>
    <xf numFmtId="2" fontId="3" fillId="7" borderId="8" xfId="0" applyNumberFormat="1" applyFont="1" applyFill="1" applyBorder="1" applyAlignment="1">
      <alignment vertical="center"/>
    </xf>
    <xf numFmtId="1" fontId="3" fillId="0" borderId="0" xfId="0" applyNumberFormat="1" applyFont="1" applyFill="1" applyAlignment="1">
      <alignment vertical="center"/>
    </xf>
    <xf numFmtId="164" fontId="0" fillId="5" borderId="0" xfId="0" applyNumberFormat="1" applyFill="1" applyAlignment="1">
      <alignment vertical="center"/>
    </xf>
    <xf numFmtId="0" fontId="10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/>
    </xf>
    <xf numFmtId="2" fontId="4" fillId="6" borderId="4" xfId="0" applyNumberFormat="1" applyFont="1" applyFill="1" applyBorder="1" applyAlignment="1">
      <alignment horizontal="right" vertical="center"/>
    </xf>
    <xf numFmtId="2" fontId="4" fillId="6" borderId="4" xfId="0" applyNumberFormat="1" applyFont="1" applyFill="1" applyBorder="1" applyAlignment="1">
      <alignment vertical="center"/>
    </xf>
    <xf numFmtId="1" fontId="5" fillId="6" borderId="4" xfId="0" applyNumberFormat="1" applyFont="1" applyFill="1" applyBorder="1" applyAlignment="1" applyProtection="1">
      <alignment horizontal="right" vertical="center"/>
      <protection locked="0" hidden="1"/>
    </xf>
    <xf numFmtId="2" fontId="3" fillId="6" borderId="4" xfId="0" applyNumberFormat="1" applyFont="1" applyFill="1" applyBorder="1" applyAlignment="1">
      <alignment vertical="center"/>
    </xf>
    <xf numFmtId="164" fontId="0" fillId="5" borderId="0" xfId="0" applyNumberForma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right" vertical="center"/>
    </xf>
    <xf numFmtId="2" fontId="4" fillId="0" borderId="5" xfId="0" applyNumberFormat="1" applyFont="1" applyFill="1" applyBorder="1" applyAlignment="1">
      <alignment vertical="center"/>
    </xf>
    <xf numFmtId="1" fontId="3" fillId="0" borderId="5" xfId="0" applyNumberFormat="1" applyFont="1" applyFill="1" applyBorder="1" applyAlignment="1" applyProtection="1">
      <alignment horizontal="right" vertical="center"/>
      <protection locked="0" hidden="1"/>
    </xf>
    <xf numFmtId="2" fontId="3" fillId="0" borderId="5" xfId="0" applyNumberFormat="1" applyFont="1" applyFill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1" fontId="3" fillId="7" borderId="9" xfId="0" applyNumberFormat="1" applyFont="1" applyFill="1" applyBorder="1" applyAlignment="1" applyProtection="1">
      <alignment horizontal="right" vertical="center"/>
      <protection locked="0" hidden="1"/>
    </xf>
    <xf numFmtId="2" fontId="3" fillId="7" borderId="9" xfId="0" applyNumberFormat="1" applyFont="1" applyFill="1" applyBorder="1" applyAlignment="1">
      <alignment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/>
    </xf>
    <xf numFmtId="2" fontId="4" fillId="6" borderId="7" xfId="0" applyNumberFormat="1" applyFont="1" applyFill="1" applyBorder="1" applyAlignment="1">
      <alignment horizontal="right" vertical="center"/>
    </xf>
    <xf numFmtId="2" fontId="4" fillId="6" borderId="7" xfId="0" applyNumberFormat="1" applyFont="1" applyFill="1" applyBorder="1" applyAlignment="1">
      <alignment vertical="center"/>
    </xf>
    <xf numFmtId="2" fontId="5" fillId="6" borderId="7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2" fontId="4" fillId="0" borderId="8" xfId="0" applyNumberFormat="1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2" fontId="4" fillId="0" borderId="8" xfId="0" applyNumberFormat="1" applyFont="1" applyFill="1" applyBorder="1" applyAlignment="1">
      <alignment horizontal="right" vertical="center"/>
    </xf>
    <xf numFmtId="0" fontId="1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 applyProtection="1">
      <alignment horizontal="right" vertical="center"/>
      <protection locked="0" hidden="1"/>
    </xf>
    <xf numFmtId="1" fontId="3" fillId="0" borderId="8" xfId="0" applyNumberFormat="1" applyFont="1" applyFill="1" applyBorder="1" applyAlignment="1" applyProtection="1">
      <alignment horizontal="right" vertical="center"/>
      <protection locked="0" hidden="1"/>
    </xf>
    <xf numFmtId="0" fontId="4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right" vertical="center"/>
      <protection locked="0" hidden="1"/>
    </xf>
    <xf numFmtId="2" fontId="3" fillId="2" borderId="8" xfId="0" applyNumberFormat="1" applyFont="1" applyFill="1" applyBorder="1" applyAlignment="1">
      <alignment vertical="center"/>
    </xf>
    <xf numFmtId="1" fontId="3" fillId="6" borderId="4" xfId="0" applyNumberFormat="1" applyFont="1" applyFill="1" applyBorder="1" applyAlignment="1" applyProtection="1">
      <alignment horizontal="right" vertical="center"/>
      <protection locked="0" hidden="1"/>
    </xf>
    <xf numFmtId="0" fontId="2" fillId="0" borderId="0" xfId="0" applyFont="1" applyFill="1" applyAlignment="1">
      <alignment vertical="center"/>
    </xf>
    <xf numFmtId="0" fontId="16" fillId="0" borderId="10" xfId="0" applyFont="1" applyBorder="1" applyAlignment="1">
      <alignment vertical="center"/>
    </xf>
    <xf numFmtId="2" fontId="4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vertical="center"/>
    </xf>
    <xf numFmtId="1" fontId="5" fillId="0" borderId="4" xfId="0" applyNumberFormat="1" applyFont="1" applyBorder="1" applyAlignment="1" applyProtection="1">
      <alignment horizontal="right" vertical="center"/>
      <protection locked="0" hidden="1"/>
    </xf>
    <xf numFmtId="2" fontId="5" fillId="0" borderId="5" xfId="0" applyNumberFormat="1" applyFont="1" applyBorder="1" applyAlignment="1">
      <alignment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/>
    </xf>
    <xf numFmtId="2" fontId="4" fillId="0" borderId="6" xfId="0" applyNumberFormat="1" applyFont="1" applyFill="1" applyBorder="1" applyAlignment="1">
      <alignment horizontal="right" vertical="center"/>
    </xf>
    <xf numFmtId="2" fontId="4" fillId="0" borderId="6" xfId="0" applyNumberFormat="1" applyFont="1" applyFill="1" applyBorder="1" applyAlignment="1">
      <alignment vertical="center"/>
    </xf>
    <xf numFmtId="1" fontId="3" fillId="7" borderId="6" xfId="0" applyNumberFormat="1" applyFont="1" applyFill="1" applyBorder="1" applyAlignment="1" applyProtection="1">
      <alignment horizontal="right" vertical="center"/>
      <protection locked="0" hidden="1"/>
    </xf>
    <xf numFmtId="2" fontId="4" fillId="7" borderId="6" xfId="0" applyNumberFormat="1" applyFont="1" applyFill="1" applyBorder="1" applyAlignment="1">
      <alignment horizontal="right" vertical="center"/>
    </xf>
    <xf numFmtId="2" fontId="4" fillId="7" borderId="6" xfId="0" applyNumberFormat="1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2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 applyProtection="1">
      <alignment horizontal="right" vertical="center"/>
      <protection locked="0" hidden="1"/>
    </xf>
    <xf numFmtId="2" fontId="5" fillId="0" borderId="0" xfId="0" applyNumberFormat="1" applyFont="1" applyFill="1" applyAlignment="1">
      <alignment vertical="center"/>
    </xf>
    <xf numFmtId="0" fontId="4" fillId="8" borderId="5" xfId="0" applyFont="1" applyFill="1" applyBorder="1" applyAlignment="1">
      <alignment vertical="center"/>
    </xf>
    <xf numFmtId="0" fontId="4" fillId="8" borderId="5" xfId="0" applyFont="1" applyFill="1" applyBorder="1" applyAlignment="1">
      <alignment horizontal="center" vertical="center"/>
    </xf>
    <xf numFmtId="1" fontId="3" fillId="8" borderId="5" xfId="0" applyNumberFormat="1" applyFont="1" applyFill="1" applyBorder="1" applyAlignment="1" applyProtection="1">
      <alignment horizontal="right" vertical="center"/>
      <protection locked="0" hidden="1"/>
    </xf>
    <xf numFmtId="164" fontId="0" fillId="5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2" fontId="4" fillId="8" borderId="5" xfId="0" applyNumberFormat="1" applyFont="1" applyFill="1" applyBorder="1" applyAlignment="1">
      <alignment horizontal="right" vertical="center"/>
    </xf>
    <xf numFmtId="2" fontId="4" fillId="7" borderId="5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1" fontId="3" fillId="0" borderId="0" xfId="0" applyNumberFormat="1" applyFont="1" applyFill="1" applyBorder="1"/>
    <xf numFmtId="2" fontId="3" fillId="6" borderId="11" xfId="0" applyNumberFormat="1" applyFont="1" applyFill="1" applyBorder="1" applyAlignment="1">
      <alignment vertical="center"/>
    </xf>
    <xf numFmtId="2" fontId="3" fillId="0" borderId="8" xfId="0" applyNumberFormat="1" applyFont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2" fontId="4" fillId="2" borderId="8" xfId="0" applyNumberFormat="1" applyFont="1" applyFill="1" applyBorder="1" applyAlignment="1">
      <alignment horizontal="right" vertical="center"/>
    </xf>
    <xf numFmtId="2" fontId="4" fillId="2" borderId="8" xfId="0" applyNumberFormat="1" applyFont="1" applyFill="1" applyBorder="1" applyAlignment="1">
      <alignment vertical="center"/>
    </xf>
    <xf numFmtId="0" fontId="16" fillId="0" borderId="12" xfId="0" applyFont="1" applyBorder="1" applyAlignment="1">
      <alignment vertical="center"/>
    </xf>
    <xf numFmtId="1" fontId="3" fillId="2" borderId="0" xfId="0" applyNumberFormat="1" applyFont="1" applyFill="1"/>
    <xf numFmtId="1" fontId="3" fillId="0" borderId="0" xfId="0" applyNumberFormat="1" applyFont="1" applyFill="1"/>
    <xf numFmtId="0" fontId="4" fillId="0" borderId="6" xfId="0" applyFont="1" applyBorder="1" applyAlignment="1">
      <alignment vertical="center"/>
    </xf>
    <xf numFmtId="1" fontId="3" fillId="0" borderId="0" xfId="0" applyNumberFormat="1" applyFont="1"/>
    <xf numFmtId="2" fontId="3" fillId="0" borderId="0" xfId="0" applyNumberFormat="1" applyFont="1" applyAlignment="1">
      <alignment vertical="center"/>
    </xf>
    <xf numFmtId="2" fontId="4" fillId="0" borderId="7" xfId="0" applyNumberFormat="1" applyFont="1" applyBorder="1" applyAlignment="1">
      <alignment horizontal="right" vertical="center"/>
    </xf>
    <xf numFmtId="2" fontId="4" fillId="0" borderId="7" xfId="0" applyNumberFormat="1" applyFont="1" applyBorder="1" applyAlignment="1">
      <alignment vertical="center"/>
    </xf>
    <xf numFmtId="1" fontId="17" fillId="0" borderId="0" xfId="0" applyNumberFormat="1" applyFont="1" applyFill="1" applyAlignment="1">
      <alignment vertical="center"/>
    </xf>
    <xf numFmtId="1" fontId="3" fillId="0" borderId="10" xfId="0" applyNumberFormat="1" applyFont="1" applyBorder="1" applyAlignment="1" applyProtection="1">
      <alignment horizontal="right" vertical="center"/>
      <protection locked="0" hidden="1"/>
    </xf>
    <xf numFmtId="0" fontId="4" fillId="7" borderId="8" xfId="0" applyFont="1" applyFill="1" applyBorder="1" applyAlignment="1">
      <alignment vertical="center"/>
    </xf>
    <xf numFmtId="1" fontId="17" fillId="0" borderId="0" xfId="0" applyNumberFormat="1" applyFont="1" applyFill="1"/>
    <xf numFmtId="0" fontId="4" fillId="0" borderId="3" xfId="0" applyFont="1" applyBorder="1" applyAlignment="1">
      <alignment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left" vertical="center"/>
    </xf>
    <xf numFmtId="0" fontId="4" fillId="8" borderId="8" xfId="0" applyFont="1" applyFill="1" applyBorder="1" applyAlignment="1">
      <alignment vertical="center"/>
    </xf>
    <xf numFmtId="2" fontId="4" fillId="8" borderId="8" xfId="0" applyNumberFormat="1" applyFont="1" applyFill="1" applyBorder="1" applyAlignment="1">
      <alignment horizontal="right" vertical="center"/>
    </xf>
    <xf numFmtId="2" fontId="4" fillId="8" borderId="8" xfId="0" applyNumberFormat="1" applyFont="1" applyFill="1" applyBorder="1" applyAlignment="1">
      <alignment vertical="center"/>
    </xf>
    <xf numFmtId="1" fontId="5" fillId="8" borderId="8" xfId="0" applyNumberFormat="1" applyFont="1" applyFill="1" applyBorder="1" applyAlignment="1" applyProtection="1">
      <alignment horizontal="right" vertical="center"/>
      <protection locked="0" hidden="1"/>
    </xf>
    <xf numFmtId="2" fontId="5" fillId="8" borderId="8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center"/>
    </xf>
    <xf numFmtId="0" fontId="4" fillId="9" borderId="5" xfId="0" applyFont="1" applyFill="1" applyBorder="1" applyAlignment="1">
      <alignment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left" vertical="center"/>
    </xf>
    <xf numFmtId="2" fontId="4" fillId="9" borderId="5" xfId="0" applyNumberFormat="1" applyFont="1" applyFill="1" applyBorder="1" applyAlignment="1">
      <alignment horizontal="right" vertical="center"/>
    </xf>
    <xf numFmtId="2" fontId="4" fillId="9" borderId="5" xfId="0" applyNumberFormat="1" applyFont="1" applyFill="1" applyBorder="1" applyAlignment="1">
      <alignment vertical="center"/>
    </xf>
    <xf numFmtId="1" fontId="3" fillId="9" borderId="5" xfId="0" applyNumberFormat="1" applyFont="1" applyFill="1" applyBorder="1" applyAlignment="1" applyProtection="1">
      <alignment horizontal="right" vertical="center"/>
      <protection locked="0" hidden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2" fontId="19" fillId="0" borderId="0" xfId="0" applyNumberFormat="1" applyFont="1" applyAlignment="1">
      <alignment horizontal="right" vertical="center"/>
    </xf>
    <xf numFmtId="2" fontId="19" fillId="0" borderId="0" xfId="0" applyNumberFormat="1" applyFont="1" applyAlignment="1">
      <alignment vertical="center"/>
    </xf>
    <xf numFmtId="1" fontId="5" fillId="0" borderId="6" xfId="0" applyNumberFormat="1" applyFont="1" applyBorder="1" applyAlignment="1" applyProtection="1">
      <alignment horizontal="right" vertical="center"/>
      <protection locked="0" hidden="1"/>
    </xf>
    <xf numFmtId="1" fontId="3" fillId="2" borderId="0" xfId="0" applyNumberFormat="1" applyFont="1" applyFill="1" applyAlignment="1">
      <alignment vertical="center"/>
    </xf>
    <xf numFmtId="1" fontId="5" fillId="0" borderId="6" xfId="0" applyNumberFormat="1" applyFont="1" applyFill="1" applyBorder="1" applyAlignment="1" applyProtection="1">
      <alignment horizontal="right" vertical="center"/>
      <protection locked="0" hidden="1"/>
    </xf>
    <xf numFmtId="0" fontId="20" fillId="10" borderId="7" xfId="0" applyFont="1" applyFill="1" applyBorder="1" applyAlignment="1">
      <alignment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left" vertical="center"/>
    </xf>
    <xf numFmtId="0" fontId="4" fillId="10" borderId="7" xfId="0" applyFont="1" applyFill="1" applyBorder="1" applyAlignment="1">
      <alignment vertical="center"/>
    </xf>
    <xf numFmtId="2" fontId="4" fillId="10" borderId="7" xfId="0" applyNumberFormat="1" applyFont="1" applyFill="1" applyBorder="1" applyAlignment="1">
      <alignment horizontal="right" vertical="center"/>
    </xf>
    <xf numFmtId="2" fontId="4" fillId="10" borderId="7" xfId="0" applyNumberFormat="1" applyFont="1" applyFill="1" applyBorder="1" applyAlignment="1">
      <alignment vertical="center"/>
    </xf>
    <xf numFmtId="1" fontId="5" fillId="10" borderId="7" xfId="0" applyNumberFormat="1" applyFont="1" applyFill="1" applyBorder="1" applyAlignment="1" applyProtection="1">
      <alignment horizontal="right" vertical="center"/>
      <protection locked="0" hidden="1"/>
    </xf>
    <xf numFmtId="2" fontId="5" fillId="10" borderId="7" xfId="0" applyNumberFormat="1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right" vertical="center"/>
    </xf>
    <xf numFmtId="2" fontId="25" fillId="0" borderId="0" xfId="0" applyNumberFormat="1" applyFont="1" applyAlignment="1">
      <alignment vertical="center"/>
    </xf>
    <xf numFmtId="0" fontId="26" fillId="0" borderId="0" xfId="0" applyFont="1"/>
    <xf numFmtId="1" fontId="4" fillId="0" borderId="8" xfId="0" applyNumberFormat="1" applyFont="1" applyFill="1" applyBorder="1" applyAlignment="1" applyProtection="1">
      <alignment horizontal="right" vertical="center"/>
      <protection locked="0" hidden="1"/>
    </xf>
    <xf numFmtId="0" fontId="0" fillId="0" borderId="0" xfId="0" applyFill="1" applyAlignment="1">
      <alignment vertical="center"/>
    </xf>
    <xf numFmtId="1" fontId="17" fillId="0" borderId="0" xfId="0" applyNumberFormat="1" applyFont="1" applyAlignment="1">
      <alignment vertical="center"/>
    </xf>
    <xf numFmtId="0" fontId="4" fillId="0" borderId="6" xfId="0" applyFont="1" applyFill="1" applyBorder="1" applyAlignment="1">
      <alignment vertical="center"/>
    </xf>
    <xf numFmtId="1" fontId="3" fillId="0" borderId="0" xfId="0" applyNumberFormat="1" applyFont="1" applyAlignment="1">
      <alignment horizontal="right" vertical="center"/>
    </xf>
    <xf numFmtId="1" fontId="3" fillId="7" borderId="0" xfId="0" applyNumberFormat="1" applyFont="1" applyFill="1" applyAlignment="1">
      <alignment vertical="center"/>
    </xf>
    <xf numFmtId="0" fontId="0" fillId="7" borderId="0" xfId="0" applyFill="1" applyAlignment="1">
      <alignment vertical="center"/>
    </xf>
    <xf numFmtId="0" fontId="22" fillId="0" borderId="1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left" vertical="center"/>
    </xf>
    <xf numFmtId="2" fontId="4" fillId="11" borderId="8" xfId="0" applyNumberFormat="1" applyFont="1" applyFill="1" applyBorder="1" applyAlignment="1">
      <alignment horizontal="right" vertical="center"/>
    </xf>
    <xf numFmtId="2" fontId="4" fillId="11" borderId="8" xfId="0" applyNumberFormat="1" applyFont="1" applyFill="1" applyBorder="1" applyAlignment="1">
      <alignment vertical="center"/>
    </xf>
    <xf numFmtId="1" fontId="3" fillId="11" borderId="8" xfId="0" applyNumberFormat="1" applyFont="1" applyFill="1" applyBorder="1" applyAlignment="1" applyProtection="1">
      <alignment horizontal="right" vertical="center"/>
      <protection locked="0" hidden="1"/>
    </xf>
    <xf numFmtId="2" fontId="3" fillId="11" borderId="8" xfId="0" applyNumberFormat="1" applyFont="1" applyFill="1" applyBorder="1" applyAlignment="1">
      <alignment vertical="center"/>
    </xf>
    <xf numFmtId="1" fontId="3" fillId="11" borderId="0" xfId="0" applyNumberFormat="1" applyFont="1" applyFill="1" applyAlignment="1">
      <alignment vertical="center"/>
    </xf>
    <xf numFmtId="164" fontId="0" fillId="11" borderId="0" xfId="0" applyNumberFormat="1" applyFill="1" applyAlignment="1">
      <alignment vertical="center"/>
    </xf>
    <xf numFmtId="4" fontId="12" fillId="11" borderId="0" xfId="0" applyNumberFormat="1" applyFont="1" applyFill="1" applyBorder="1" applyAlignment="1">
      <alignment vertical="center"/>
    </xf>
    <xf numFmtId="1" fontId="17" fillId="0" borderId="0" xfId="0" applyNumberFormat="1" applyFont="1"/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right" vertical="center"/>
    </xf>
    <xf numFmtId="2" fontId="4" fillId="0" borderId="9" xfId="0" applyNumberFormat="1" applyFont="1" applyFill="1" applyBorder="1" applyAlignment="1">
      <alignment vertical="center"/>
    </xf>
    <xf numFmtId="1" fontId="3" fillId="0" borderId="9" xfId="0" applyNumberFormat="1" applyFont="1" applyFill="1" applyBorder="1" applyAlignment="1" applyProtection="1">
      <alignment horizontal="right" vertical="center"/>
      <protection locked="0" hidden="1"/>
    </xf>
    <xf numFmtId="0" fontId="4" fillId="0" borderId="9" xfId="0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horizontal="right" vertical="center"/>
    </xf>
    <xf numFmtId="2" fontId="4" fillId="0" borderId="10" xfId="0" applyNumberFormat="1" applyFont="1" applyFill="1" applyBorder="1" applyAlignment="1">
      <alignment vertical="center"/>
    </xf>
    <xf numFmtId="1" fontId="3" fillId="0" borderId="10" xfId="0" applyNumberFormat="1" applyFont="1" applyFill="1" applyBorder="1" applyAlignment="1" applyProtection="1">
      <alignment horizontal="right" vertical="center"/>
      <protection locked="0" hidden="1"/>
    </xf>
    <xf numFmtId="0" fontId="4" fillId="8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 applyProtection="1">
      <alignment horizontal="right" vertical="center"/>
      <protection locked="0" hidden="1"/>
    </xf>
    <xf numFmtId="0" fontId="4" fillId="0" borderId="0" xfId="0" applyFont="1" applyFill="1" applyBorder="1" applyAlignment="1">
      <alignment vertical="center"/>
    </xf>
    <xf numFmtId="0" fontId="28" fillId="6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1" fontId="5" fillId="6" borderId="7" xfId="0" applyNumberFormat="1" applyFont="1" applyFill="1" applyBorder="1" applyAlignment="1" applyProtection="1">
      <alignment horizontal="right" vertical="center"/>
      <protection locked="0" hidden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vertical="center"/>
    </xf>
    <xf numFmtId="1" fontId="3" fillId="2" borderId="5" xfId="0" applyNumberFormat="1" applyFont="1" applyFill="1" applyBorder="1" applyAlignment="1" applyProtection="1">
      <alignment horizontal="right" vertical="center"/>
      <protection locked="0" hidden="1"/>
    </xf>
    <xf numFmtId="0" fontId="0" fillId="3" borderId="0" xfId="0" applyFill="1" applyBorder="1" applyAlignment="1">
      <alignment vertical="center"/>
    </xf>
    <xf numFmtId="4" fontId="29" fillId="0" borderId="0" xfId="0" applyNumberFormat="1" applyFont="1" applyFill="1" applyBorder="1" applyAlignment="1">
      <alignment vertical="center"/>
    </xf>
    <xf numFmtId="2" fontId="4" fillId="2" borderId="6" xfId="0" applyNumberFormat="1" applyFont="1" applyFill="1" applyBorder="1" applyAlignment="1">
      <alignment horizontal="right" vertical="center"/>
    </xf>
    <xf numFmtId="2" fontId="4" fillId="12" borderId="5" xfId="0" applyNumberFormat="1" applyFont="1" applyFill="1" applyBorder="1" applyAlignment="1">
      <alignment horizontal="right" vertical="center"/>
    </xf>
    <xf numFmtId="164" fontId="0" fillId="0" borderId="0" xfId="0" applyNumberFormat="1" applyFill="1" applyBorder="1" applyAlignment="1">
      <alignment vertical="center"/>
    </xf>
    <xf numFmtId="0" fontId="13" fillId="0" borderId="0" xfId="2" applyFill="1"/>
    <xf numFmtId="0" fontId="0" fillId="0" borderId="0" xfId="0" applyFill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2362200</xdr:colOff>
      <xdr:row>2</xdr:row>
      <xdr:rowOff>142875</xdr:rowOff>
    </xdr:to>
    <xdr:pic>
      <xdr:nvPicPr>
        <xdr:cNvPr id="2" name="Picture 1" descr="logoequi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5600" cy="53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quimercado.org/crema-facial-aloe-vera-pieles-sensibles/" TargetMode="External"/><Relationship Id="rId21" Type="http://schemas.openxmlformats.org/officeDocument/2006/relationships/hyperlink" Target="https://equimercado.org/jengibre-en-polvo-eco/" TargetMode="External"/><Relationship Id="rId42" Type="http://schemas.openxmlformats.org/officeDocument/2006/relationships/hyperlink" Target="https://equimercado.org/chocolate-kaoka-naranja/" TargetMode="External"/><Relationship Id="rId63" Type="http://schemas.openxmlformats.org/officeDocument/2006/relationships/hyperlink" Target="https://equimercado.org/te-verde-himalaya/" TargetMode="External"/><Relationship Id="rId84" Type="http://schemas.openxmlformats.org/officeDocument/2006/relationships/hyperlink" Target="https://equimercado.org/te-verde-con-menta/" TargetMode="External"/><Relationship Id="rId138" Type="http://schemas.openxmlformats.org/officeDocument/2006/relationships/hyperlink" Target="https://equimercado.org/aceite-de-argan-eco-20-ml/" TargetMode="External"/><Relationship Id="rId159" Type="http://schemas.openxmlformats.org/officeDocument/2006/relationships/hyperlink" Target="https://equimercado.org/jabon-sweet-cake-arroz-de-jazmin/" TargetMode="External"/><Relationship Id="rId170" Type="http://schemas.openxmlformats.org/officeDocument/2006/relationships/hyperlink" Target="https://equimercado.org/gel-fijador-rizos-extrafuerte/" TargetMode="External"/><Relationship Id="rId191" Type="http://schemas.openxmlformats.org/officeDocument/2006/relationships/hyperlink" Target="https://equimercado.org/after-bite-de-aloe-vera-roll-on/" TargetMode="External"/><Relationship Id="rId196" Type="http://schemas.openxmlformats.org/officeDocument/2006/relationships/hyperlink" Target="https://equimercado.org/lavavajillas-a-mano-frescor-citrico/" TargetMode="External"/><Relationship Id="rId200" Type="http://schemas.openxmlformats.org/officeDocument/2006/relationships/hyperlink" Target="https://equimercado.org/envoltorio-de-cera-de-abeja-residuo-cero-hojas/" TargetMode="External"/><Relationship Id="rId16" Type="http://schemas.openxmlformats.org/officeDocument/2006/relationships/hyperlink" Target="https://equimercado.org/galletas-integrales-de-avena-y-quinua-con-canela-y-limon/" TargetMode="External"/><Relationship Id="rId107" Type="http://schemas.openxmlformats.org/officeDocument/2006/relationships/hyperlink" Target="https://equimercado.org/crema-solar-corporal-natural-spf30/" TargetMode="External"/><Relationship Id="rId11" Type="http://schemas.openxmlformats.org/officeDocument/2006/relationships/hyperlink" Target="https://equimercado.org/baba-gamoush/" TargetMode="External"/><Relationship Id="rId32" Type="http://schemas.openxmlformats.org/officeDocument/2006/relationships/hyperlink" Target="https://equimercado.org/cilantro-en-grano-eco/" TargetMode="External"/><Relationship Id="rId37" Type="http://schemas.openxmlformats.org/officeDocument/2006/relationships/hyperlink" Target="https://equimercado.org/cacao-en-polvo-equimercado-100-cacao-sin-azucar/" TargetMode="External"/><Relationship Id="rId53" Type="http://schemas.openxmlformats.org/officeDocument/2006/relationships/hyperlink" Target="https://equimercado.org/gominola-vegana-guarana/" TargetMode="External"/><Relationship Id="rId58" Type="http://schemas.openxmlformats.org/officeDocument/2006/relationships/hyperlink" Target="https://equimercado.org/te-negro-phongsaly-op/" TargetMode="External"/><Relationship Id="rId74" Type="http://schemas.openxmlformats.org/officeDocument/2006/relationships/hyperlink" Target="https://equimercado.org/te-negro-con-especias-digestivas-pakistani/" TargetMode="External"/><Relationship Id="rId79" Type="http://schemas.openxmlformats.org/officeDocument/2006/relationships/hyperlink" Target="https://equimercado.org/te-negro-tonificante/" TargetMode="External"/><Relationship Id="rId102" Type="http://schemas.openxmlformats.org/officeDocument/2006/relationships/hyperlink" Target="https://equimercado.org/hibisco/" TargetMode="External"/><Relationship Id="rId123" Type="http://schemas.openxmlformats.org/officeDocument/2006/relationships/hyperlink" Target="https://equimercado.org/protector-labial-de-karite/" TargetMode="External"/><Relationship Id="rId128" Type="http://schemas.openxmlformats.org/officeDocument/2006/relationships/hyperlink" Target="https://equimercado.org/after-shave/" TargetMode="External"/><Relationship Id="rId144" Type="http://schemas.openxmlformats.org/officeDocument/2006/relationships/hyperlink" Target="https://equimercado.org/aceite-puro-de-sacha-inchi-de-50-ml/" TargetMode="External"/><Relationship Id="rId149" Type="http://schemas.openxmlformats.org/officeDocument/2006/relationships/hyperlink" Target="https://equimercado.org/pastilla-de-jabon-de-rosa-mosqueta/" TargetMode="External"/><Relationship Id="rId5" Type="http://schemas.openxmlformats.org/officeDocument/2006/relationships/hyperlink" Target="https://equimercado.org/sirope-de-agave/" TargetMode="External"/><Relationship Id="rId90" Type="http://schemas.openxmlformats.org/officeDocument/2006/relationships/hyperlink" Target="https://equimercado.org/rooibos-natural/" TargetMode="External"/><Relationship Id="rId95" Type="http://schemas.openxmlformats.org/officeDocument/2006/relationships/hyperlink" Target="https://equimercado.org/rooibos-con-frutas-rojas/" TargetMode="External"/><Relationship Id="rId160" Type="http://schemas.openxmlformats.org/officeDocument/2006/relationships/hyperlink" Target="https://equimercado.org/jabon-sweet-cake-limon/" TargetMode="External"/><Relationship Id="rId165" Type="http://schemas.openxmlformats.org/officeDocument/2006/relationships/hyperlink" Target="https://equimercado.org/gel-de-bano-intimo/" TargetMode="External"/><Relationship Id="rId181" Type="http://schemas.openxmlformats.org/officeDocument/2006/relationships/hyperlink" Target="https://equimercado.org/desodorante-con-aceites-esenciales-sin-aluminio/" TargetMode="External"/><Relationship Id="rId186" Type="http://schemas.openxmlformats.org/officeDocument/2006/relationships/hyperlink" Target="https://equimercado.org/incienso-repelente-mosquitos-lavanda/" TargetMode="External"/><Relationship Id="rId22" Type="http://schemas.openxmlformats.org/officeDocument/2006/relationships/hyperlink" Target="https://equimercado.org/clavo-eco/" TargetMode="External"/><Relationship Id="rId27" Type="http://schemas.openxmlformats.org/officeDocument/2006/relationships/hyperlink" Target="https://equimercado.org/curry-suave-eco/" TargetMode="External"/><Relationship Id="rId43" Type="http://schemas.openxmlformats.org/officeDocument/2006/relationships/hyperlink" Target="https://equimercado.org/chocolate-kaoka-negro-cacao-90/" TargetMode="External"/><Relationship Id="rId48" Type="http://schemas.openxmlformats.org/officeDocument/2006/relationships/hyperlink" Target="https://equimercado.org/chocolate-kaoka-con-sal/" TargetMode="External"/><Relationship Id="rId64" Type="http://schemas.openxmlformats.org/officeDocument/2006/relationships/hyperlink" Target="https://equimercado.org/te-verde-bruma-de-jade/" TargetMode="External"/><Relationship Id="rId69" Type="http://schemas.openxmlformats.org/officeDocument/2006/relationships/hyperlink" Target="https://equimercado.org/te-rojo-pu-erh/" TargetMode="External"/><Relationship Id="rId113" Type="http://schemas.openxmlformats.org/officeDocument/2006/relationships/hyperlink" Target="https://equimercado.org/serum-de-argan-con-celulas-madre-de-naranjo/" TargetMode="External"/><Relationship Id="rId118" Type="http://schemas.openxmlformats.org/officeDocument/2006/relationships/hyperlink" Target="https://equimercado.org/crema-facial-de-argan-piel-sedosa/" TargetMode="External"/><Relationship Id="rId134" Type="http://schemas.openxmlformats.org/officeDocument/2006/relationships/hyperlink" Target="https://equimercado.org/gel-de-aloe-vera-puro/" TargetMode="External"/><Relationship Id="rId139" Type="http://schemas.openxmlformats.org/officeDocument/2006/relationships/hyperlink" Target="https://equimercado.org/aceite-de-argan-ecologico-50-ml/" TargetMode="External"/><Relationship Id="rId80" Type="http://schemas.openxmlformats.org/officeDocument/2006/relationships/hyperlink" Target="https://equimercado.org/te-negro-con-arandanos/" TargetMode="External"/><Relationship Id="rId85" Type="http://schemas.openxmlformats.org/officeDocument/2006/relationships/hyperlink" Target="https://equimercado.org/te-verde-con-jengibre-y-limon/" TargetMode="External"/><Relationship Id="rId150" Type="http://schemas.openxmlformats.org/officeDocument/2006/relationships/hyperlink" Target="https://equimercado.org/pastilla-de-jabon-de-karite/" TargetMode="External"/><Relationship Id="rId155" Type="http://schemas.openxmlformats.org/officeDocument/2006/relationships/hyperlink" Target="https://equimercado.org/jabon-facial-con-leche-de-cabra-y-arbol-de-te/" TargetMode="External"/><Relationship Id="rId171" Type="http://schemas.openxmlformats.org/officeDocument/2006/relationships/hyperlink" Target="https://equimercado.org/champu-solido-cabello-normal/" TargetMode="External"/><Relationship Id="rId176" Type="http://schemas.openxmlformats.org/officeDocument/2006/relationships/hyperlink" Target="https://equimercado.org/champu-solido-cabello-seco-con-jabonera/" TargetMode="External"/><Relationship Id="rId192" Type="http://schemas.openxmlformats.org/officeDocument/2006/relationships/hyperlink" Target="https://equimercado.org/repelente-de-mosquitos-hierba-de-limon-roll-on/" TargetMode="External"/><Relationship Id="rId197" Type="http://schemas.openxmlformats.org/officeDocument/2006/relationships/hyperlink" Target="https://equimercado.org/envoltorio-de-cera-de-abeja-residuo-cero-topos/" TargetMode="External"/><Relationship Id="rId201" Type="http://schemas.openxmlformats.org/officeDocument/2006/relationships/printerSettings" Target="../printerSettings/printerSettings1.bin"/><Relationship Id="rId12" Type="http://schemas.openxmlformats.org/officeDocument/2006/relationships/hyperlink" Target="https://equimercado.org/galletas-integrales-de-avena/" TargetMode="External"/><Relationship Id="rId17" Type="http://schemas.openxmlformats.org/officeDocument/2006/relationships/hyperlink" Target="https://equimercado.org/canela-en-polvo-eco/" TargetMode="External"/><Relationship Id="rId33" Type="http://schemas.openxmlformats.org/officeDocument/2006/relationships/hyperlink" Target="https://equimercado.org/anis-en-polvo-eco/" TargetMode="External"/><Relationship Id="rId38" Type="http://schemas.openxmlformats.org/officeDocument/2006/relationships/hyperlink" Target="https://equimercado.org/cacao-soluble-con-panela-equimercado/" TargetMode="External"/><Relationship Id="rId59" Type="http://schemas.openxmlformats.org/officeDocument/2006/relationships/hyperlink" Target="https://equimercado.org/te-negro-lien-son-fob/" TargetMode="External"/><Relationship Id="rId103" Type="http://schemas.openxmlformats.org/officeDocument/2006/relationships/hyperlink" Target="https://equimercado.org/infusion-de-manzanas-e-hibisco/" TargetMode="External"/><Relationship Id="rId108" Type="http://schemas.openxmlformats.org/officeDocument/2006/relationships/hyperlink" Target="https://equimercado.org/aceite-potenciador-del-bronceado/" TargetMode="External"/><Relationship Id="rId124" Type="http://schemas.openxmlformats.org/officeDocument/2006/relationships/hyperlink" Target="https://equimercado.org/agua-micelar/" TargetMode="External"/><Relationship Id="rId129" Type="http://schemas.openxmlformats.org/officeDocument/2006/relationships/hyperlink" Target="https://equimercado.org/crema-de-manos-de-rosa-mosqueta/" TargetMode="External"/><Relationship Id="rId54" Type="http://schemas.openxmlformats.org/officeDocument/2006/relationships/hyperlink" Target="https://equimercado.org/gominola-vegana-tropical-1/" TargetMode="External"/><Relationship Id="rId70" Type="http://schemas.openxmlformats.org/officeDocument/2006/relationships/hyperlink" Target="https://equimercado.org/te-negro-natural/" TargetMode="External"/><Relationship Id="rId75" Type="http://schemas.openxmlformats.org/officeDocument/2006/relationships/hyperlink" Target="https://equimercado.org/te-negro-con-naranja-y-chocolate/" TargetMode="External"/><Relationship Id="rId91" Type="http://schemas.openxmlformats.org/officeDocument/2006/relationships/hyperlink" Target="https://equimercado.org/rooibos-con-vainilla/" TargetMode="External"/><Relationship Id="rId96" Type="http://schemas.openxmlformats.org/officeDocument/2006/relationships/hyperlink" Target="https://equimercado.org/rooibos-con-menta/" TargetMode="External"/><Relationship Id="rId140" Type="http://schemas.openxmlformats.org/officeDocument/2006/relationships/hyperlink" Target="https://equimercado.org/aceite-puro-de-jojoba-50-ml/" TargetMode="External"/><Relationship Id="rId145" Type="http://schemas.openxmlformats.org/officeDocument/2006/relationships/hyperlink" Target="https://equimercado.org/aceite-puro-de-comino-negro-de-100-ml/" TargetMode="External"/><Relationship Id="rId161" Type="http://schemas.openxmlformats.org/officeDocument/2006/relationships/hyperlink" Target="https://equimercado.org/jabon-sweet-cake-manzana-y-canela/" TargetMode="External"/><Relationship Id="rId166" Type="http://schemas.openxmlformats.org/officeDocument/2006/relationships/hyperlink" Target="https://equimercado.org/champu-de-aloe-vera-cabello-graso/" TargetMode="External"/><Relationship Id="rId182" Type="http://schemas.openxmlformats.org/officeDocument/2006/relationships/hyperlink" Target="https://equimercado.org/desodorante-citrico-con-arbol-de-te-1/" TargetMode="External"/><Relationship Id="rId187" Type="http://schemas.openxmlformats.org/officeDocument/2006/relationships/hyperlink" Target="https://equimercado.org/incienso-repelente-mosquitos-lemongrass/" TargetMode="External"/><Relationship Id="rId1" Type="http://schemas.openxmlformats.org/officeDocument/2006/relationships/hyperlink" Target="https://equimercado.org/panela-azucar-de-cana-integral-1kg/" TargetMode="External"/><Relationship Id="rId6" Type="http://schemas.openxmlformats.org/officeDocument/2006/relationships/hyperlink" Target="https://equimercado.org/quinoa/" TargetMode="External"/><Relationship Id="rId23" Type="http://schemas.openxmlformats.org/officeDocument/2006/relationships/hyperlink" Target="https://equimercado.org/pimienta-negra-en-grano-eco/" TargetMode="External"/><Relationship Id="rId28" Type="http://schemas.openxmlformats.org/officeDocument/2006/relationships/hyperlink" Target="https://equimercado.org/curry-fuerte-eco/" TargetMode="External"/><Relationship Id="rId49" Type="http://schemas.openxmlformats.org/officeDocument/2006/relationships/hyperlink" Target="https://equimercado.org/chocolate-kaoka-con-limon-y-jengibre/" TargetMode="External"/><Relationship Id="rId114" Type="http://schemas.openxmlformats.org/officeDocument/2006/relationships/hyperlink" Target="https://equimercado.org/crema-anti-aging-de-argan/" TargetMode="External"/><Relationship Id="rId119" Type="http://schemas.openxmlformats.org/officeDocument/2006/relationships/hyperlink" Target="https://equimercado.org/crema-facial-de-arbol-de-te-pieles-acneicas/" TargetMode="External"/><Relationship Id="rId44" Type="http://schemas.openxmlformats.org/officeDocument/2006/relationships/hyperlink" Target="https://equimercado.org/chocolate-kaoka-negro-cacao-80/" TargetMode="External"/><Relationship Id="rId60" Type="http://schemas.openxmlformats.org/officeDocument/2006/relationships/hyperlink" Target="https://equimercado.org/te-negro-rose-congou/" TargetMode="External"/><Relationship Id="rId65" Type="http://schemas.openxmlformats.org/officeDocument/2006/relationships/hyperlink" Target="https://equimercado.org/te-verde-de-flores-de-jazmin/" TargetMode="External"/><Relationship Id="rId81" Type="http://schemas.openxmlformats.org/officeDocument/2006/relationships/hyperlink" Target="https://equimercado.org/te-negro-english-breakfast/" TargetMode="External"/><Relationship Id="rId86" Type="http://schemas.openxmlformats.org/officeDocument/2006/relationships/hyperlink" Target="https://equimercado.org/te-verde-con-citricos/" TargetMode="External"/><Relationship Id="rId130" Type="http://schemas.openxmlformats.org/officeDocument/2006/relationships/hyperlink" Target="https://equimercado.org/crema-de-manos-de-aloe-vera/" TargetMode="External"/><Relationship Id="rId135" Type="http://schemas.openxmlformats.org/officeDocument/2006/relationships/hyperlink" Target="https://equimercado.org/crema-de-arnica-y-harpagofito/" TargetMode="External"/><Relationship Id="rId151" Type="http://schemas.openxmlformats.org/officeDocument/2006/relationships/hyperlink" Target="https://equimercado.org/pastilla-de-jabon-de-argan/" TargetMode="External"/><Relationship Id="rId156" Type="http://schemas.openxmlformats.org/officeDocument/2006/relationships/hyperlink" Target="https://equimercado.org/jabon-facial-con-leche-de-cabra-y-carbon-activo-de-bambu/" TargetMode="External"/><Relationship Id="rId177" Type="http://schemas.openxmlformats.org/officeDocument/2006/relationships/hyperlink" Target="https://equimercado.org/desodorante-solido-sin-bicarbonato-aroma-citrico/" TargetMode="External"/><Relationship Id="rId198" Type="http://schemas.openxmlformats.org/officeDocument/2006/relationships/hyperlink" Target="https://equimercado.org/envoltorio-de-cera-de-abeja-residuo-cero-panel/" TargetMode="External"/><Relationship Id="rId172" Type="http://schemas.openxmlformats.org/officeDocument/2006/relationships/hyperlink" Target="https://equimercado.org/champu-solido-cabello-normal-con-jabonera/" TargetMode="External"/><Relationship Id="rId193" Type="http://schemas.openxmlformats.org/officeDocument/2006/relationships/hyperlink" Target="https://equimercado.org/detergente-liquido-frescor-de-primavera-color-23-lavados/" TargetMode="External"/><Relationship Id="rId202" Type="http://schemas.openxmlformats.org/officeDocument/2006/relationships/drawing" Target="../drawings/drawing1.xml"/><Relationship Id="rId13" Type="http://schemas.openxmlformats.org/officeDocument/2006/relationships/hyperlink" Target="https://equimercado.org/galletas-integrales-de-avena-con-chocolate/" TargetMode="External"/><Relationship Id="rId18" Type="http://schemas.openxmlformats.org/officeDocument/2006/relationships/hyperlink" Target="https://equimercado.org/canela-en-rama-eco/" TargetMode="External"/><Relationship Id="rId39" Type="http://schemas.openxmlformats.org/officeDocument/2006/relationships/hyperlink" Target="https://equimercado.org/chocolate-negro-cacao-100/" TargetMode="External"/><Relationship Id="rId109" Type="http://schemas.openxmlformats.org/officeDocument/2006/relationships/hyperlink" Target="https://equimercado.org/crema-hidratacion-intensiva-con-ac-hialuronico-vit-c-y-probioticos/" TargetMode="External"/><Relationship Id="rId34" Type="http://schemas.openxmlformats.org/officeDocument/2006/relationships/hyperlink" Target="https://equimercado.org/comino-en-polvo-eco/" TargetMode="External"/><Relationship Id="rId50" Type="http://schemas.openxmlformats.org/officeDocument/2006/relationships/hyperlink" Target="https://equimercado.org/chocolate-kaoka-con-leche/" TargetMode="External"/><Relationship Id="rId55" Type="http://schemas.openxmlformats.org/officeDocument/2006/relationships/hyperlink" Target="https://equimercado.org/gominola-vegana-de-frutas/" TargetMode="External"/><Relationship Id="rId76" Type="http://schemas.openxmlformats.org/officeDocument/2006/relationships/hyperlink" Target="https://equimercado.org/te-negro-con-regaliz/" TargetMode="External"/><Relationship Id="rId97" Type="http://schemas.openxmlformats.org/officeDocument/2006/relationships/hyperlink" Target="https://equimercado.org/rooibos-con-jengibre-y-limon/" TargetMode="External"/><Relationship Id="rId104" Type="http://schemas.openxmlformats.org/officeDocument/2006/relationships/hyperlink" Target="https://equimercado.org/sal-con-hierbas/" TargetMode="External"/><Relationship Id="rId120" Type="http://schemas.openxmlformats.org/officeDocument/2006/relationships/hyperlink" Target="https://equimercado.org/contorno-de-ojos-bolsas-y-ojeras-de-rosa-mosqueta/" TargetMode="External"/><Relationship Id="rId125" Type="http://schemas.openxmlformats.org/officeDocument/2006/relationships/hyperlink" Target="https://equimercado.org/espuma-limpiadora-pieles-sensibles/" TargetMode="External"/><Relationship Id="rId141" Type="http://schemas.openxmlformats.org/officeDocument/2006/relationships/hyperlink" Target="https://equimercado.org/aceite-de-arbol-de-te-20-ml/" TargetMode="External"/><Relationship Id="rId146" Type="http://schemas.openxmlformats.org/officeDocument/2006/relationships/hyperlink" Target="https://equimercado.org/aceite-puro-de-buriti-de-20-ml/" TargetMode="External"/><Relationship Id="rId167" Type="http://schemas.openxmlformats.org/officeDocument/2006/relationships/hyperlink" Target="https://equimercado.org/champu-de-aloe-vera-cabello-normal/" TargetMode="External"/><Relationship Id="rId188" Type="http://schemas.openxmlformats.org/officeDocument/2006/relationships/hyperlink" Target="https://equimercado.org/incienso-repelente-mosquitos-cedro/" TargetMode="External"/><Relationship Id="rId7" Type="http://schemas.openxmlformats.org/officeDocument/2006/relationships/hyperlink" Target="https://equimercado.org/leche-de-coco-eco/" TargetMode="External"/><Relationship Id="rId71" Type="http://schemas.openxmlformats.org/officeDocument/2006/relationships/hyperlink" Target="https://equimercado.org/te-negro-earl-grey/" TargetMode="External"/><Relationship Id="rId92" Type="http://schemas.openxmlformats.org/officeDocument/2006/relationships/hyperlink" Target="https://equimercado.org/rooibos-con-canela-y-naranja/" TargetMode="External"/><Relationship Id="rId162" Type="http://schemas.openxmlformats.org/officeDocument/2006/relationships/hyperlink" Target="https://equimercado.org/gel-de-ducha-de-rosa-mosqueta/" TargetMode="External"/><Relationship Id="rId183" Type="http://schemas.openxmlformats.org/officeDocument/2006/relationships/hyperlink" Target="https://equimercado.org/pasta-de-dientes-con-arbol-de-te-sabor-menta/" TargetMode="External"/><Relationship Id="rId2" Type="http://schemas.openxmlformats.org/officeDocument/2006/relationships/hyperlink" Target="https://equimercado.org/panela-ecologica/" TargetMode="External"/><Relationship Id="rId29" Type="http://schemas.openxmlformats.org/officeDocument/2006/relationships/hyperlink" Target="https://equimercado.org/garam-masala-eco/" TargetMode="External"/><Relationship Id="rId24" Type="http://schemas.openxmlformats.org/officeDocument/2006/relationships/hyperlink" Target="https://equimercado.org/pimienta-negra-en-polvo-eco/" TargetMode="External"/><Relationship Id="rId40" Type="http://schemas.openxmlformats.org/officeDocument/2006/relationships/hyperlink" Target="https://equimercado.org/chocolate-negro-cacao-85/" TargetMode="External"/><Relationship Id="rId45" Type="http://schemas.openxmlformats.org/officeDocument/2006/relationships/hyperlink" Target="https://equimercado.org/chocolate-kaoka-negro-cacao-70/" TargetMode="External"/><Relationship Id="rId66" Type="http://schemas.openxmlformats.org/officeDocument/2006/relationships/hyperlink" Target="https://equimercado.org/te-negro-darjeeling/" TargetMode="External"/><Relationship Id="rId87" Type="http://schemas.openxmlformats.org/officeDocument/2006/relationships/hyperlink" Target="https://equimercado.org/te-verde-con-especias-digestivas/" TargetMode="External"/><Relationship Id="rId110" Type="http://schemas.openxmlformats.org/officeDocument/2006/relationships/hyperlink" Target="https://equimercado.org/crema-hidratante-jovenes-con-ac-hialuronico-vit-c-y-probioticos/" TargetMode="External"/><Relationship Id="rId115" Type="http://schemas.openxmlformats.org/officeDocument/2006/relationships/hyperlink" Target="https://equimercado.org/crema-facial-de-noche-de-rosa-mosqueta/" TargetMode="External"/><Relationship Id="rId131" Type="http://schemas.openxmlformats.org/officeDocument/2006/relationships/hyperlink" Target="https://equimercado.org/crema-corporal-de-rosa-mosqueta/" TargetMode="External"/><Relationship Id="rId136" Type="http://schemas.openxmlformats.org/officeDocument/2006/relationships/hyperlink" Target="https://equimercado.org/aceite-puro-de-rosa-mosqueta-20-ml/" TargetMode="External"/><Relationship Id="rId157" Type="http://schemas.openxmlformats.org/officeDocument/2006/relationships/hyperlink" Target="https://equimercado.org/jabon-facial-con-leche-de-cabra-y-miel/" TargetMode="External"/><Relationship Id="rId178" Type="http://schemas.openxmlformats.org/officeDocument/2006/relationships/hyperlink" Target="https://equimercado.org/desodorante-solido-con-bicarbonato-aroma-floral/" TargetMode="External"/><Relationship Id="rId61" Type="http://schemas.openxmlformats.org/officeDocument/2006/relationships/hyperlink" Target="https://equimercado.org/te-verde-pin-ho-jade/" TargetMode="External"/><Relationship Id="rId82" Type="http://schemas.openxmlformats.org/officeDocument/2006/relationships/hyperlink" Target="https://equimercado.org/te-verde-gundpowder/" TargetMode="External"/><Relationship Id="rId152" Type="http://schemas.openxmlformats.org/officeDocument/2006/relationships/hyperlink" Target="https://equimercado.org/pastilla-de-jabon-de-aloe-vera/" TargetMode="External"/><Relationship Id="rId173" Type="http://schemas.openxmlformats.org/officeDocument/2006/relationships/hyperlink" Target="https://equimercado.org/champu-solido-cabello-graso/" TargetMode="External"/><Relationship Id="rId194" Type="http://schemas.openxmlformats.org/officeDocument/2006/relationships/hyperlink" Target="https://equimercado.org/detergente-liquido-frescor-de-primavera-blanco-23-lavados/" TargetMode="External"/><Relationship Id="rId199" Type="http://schemas.openxmlformats.org/officeDocument/2006/relationships/hyperlink" Target="https://equimercado.org/envoltorio-de-cera-de-abeja-residuo-cero-vegetales/" TargetMode="External"/><Relationship Id="rId203" Type="http://schemas.openxmlformats.org/officeDocument/2006/relationships/vmlDrawing" Target="../drawings/vmlDrawing1.vml"/><Relationship Id="rId19" Type="http://schemas.openxmlformats.org/officeDocument/2006/relationships/hyperlink" Target="https://equimercado.org/curcuma-en-polvo-eco/" TargetMode="External"/><Relationship Id="rId14" Type="http://schemas.openxmlformats.org/officeDocument/2006/relationships/hyperlink" Target="https://equimercado.org/galletas-integrales-de-avena-y-quinoa-con-jengibre/" TargetMode="External"/><Relationship Id="rId30" Type="http://schemas.openxmlformats.org/officeDocument/2006/relationships/hyperlink" Target="https://equimercado.org/menta-cortada-eco/" TargetMode="External"/><Relationship Id="rId35" Type="http://schemas.openxmlformats.org/officeDocument/2006/relationships/hyperlink" Target="https://equimercado.org/comino-en-semillas-eco/" TargetMode="External"/><Relationship Id="rId56" Type="http://schemas.openxmlformats.org/officeDocument/2006/relationships/hyperlink" Target="https://equimercado.org/cafe-equimercado-especial-desayunos/" TargetMode="External"/><Relationship Id="rId77" Type="http://schemas.openxmlformats.org/officeDocument/2006/relationships/hyperlink" Target="https://equimercado.org/te-negro-con-menta/" TargetMode="External"/><Relationship Id="rId100" Type="http://schemas.openxmlformats.org/officeDocument/2006/relationships/hyperlink" Target="https://equimercado.org/rosa-mosqueta-con-rooibos/" TargetMode="External"/><Relationship Id="rId105" Type="http://schemas.openxmlformats.org/officeDocument/2006/relationships/hyperlink" Target="https://equimercado.org/sal-con-algas/" TargetMode="External"/><Relationship Id="rId126" Type="http://schemas.openxmlformats.org/officeDocument/2006/relationships/hyperlink" Target="https://equimercado.org/mascarilla-nutritiva-de-aloe-vera/" TargetMode="External"/><Relationship Id="rId147" Type="http://schemas.openxmlformats.org/officeDocument/2006/relationships/hyperlink" Target="https://equimercado.org/aceite-puro-de-maracuya-de-20-ml/" TargetMode="External"/><Relationship Id="rId168" Type="http://schemas.openxmlformats.org/officeDocument/2006/relationships/hyperlink" Target="https://equimercado.org/champu-de-argan-cabello-castigado/" TargetMode="External"/><Relationship Id="rId8" Type="http://schemas.openxmlformats.org/officeDocument/2006/relationships/hyperlink" Target="https://equimercado.org/miel-cruda-de-chile-500-g/" TargetMode="External"/><Relationship Id="rId51" Type="http://schemas.openxmlformats.org/officeDocument/2006/relationships/hyperlink" Target="https://equimercado.org/gominolas-animales-de-zoo/" TargetMode="External"/><Relationship Id="rId72" Type="http://schemas.openxmlformats.org/officeDocument/2006/relationships/hyperlink" Target="https://equimercado.org/te-negro-con-frutas-del-bosque/" TargetMode="External"/><Relationship Id="rId93" Type="http://schemas.openxmlformats.org/officeDocument/2006/relationships/hyperlink" Target="https://equimercado.org/rooibos-con-especias-digestivas/" TargetMode="External"/><Relationship Id="rId98" Type="http://schemas.openxmlformats.org/officeDocument/2006/relationships/hyperlink" Target="https://equimercado.org/honeybush/" TargetMode="External"/><Relationship Id="rId121" Type="http://schemas.openxmlformats.org/officeDocument/2006/relationships/hyperlink" Target="https://equimercado.org/contorno-de-ojos-antiarrugas/" TargetMode="External"/><Relationship Id="rId142" Type="http://schemas.openxmlformats.org/officeDocument/2006/relationships/hyperlink" Target="https://equimercado.org/aceite-puro-de-arbol-de-te-50-ml/" TargetMode="External"/><Relationship Id="rId163" Type="http://schemas.openxmlformats.org/officeDocument/2006/relationships/hyperlink" Target="https://equimercado.org/gel-de-ducha-de-aloe-vera/" TargetMode="External"/><Relationship Id="rId184" Type="http://schemas.openxmlformats.org/officeDocument/2006/relationships/hyperlink" Target="https://equimercado.org/pasta-de-dientes-con-arbol-de-te-y-especias-clavo-y-mirra/" TargetMode="External"/><Relationship Id="rId189" Type="http://schemas.openxmlformats.org/officeDocument/2006/relationships/hyperlink" Target="https://equimercado.org/vela-repelente-mosquitos/" TargetMode="External"/><Relationship Id="rId3" Type="http://schemas.openxmlformats.org/officeDocument/2006/relationships/hyperlink" Target="https://equimercado.org/azucar-de-cana-calidad-white/" TargetMode="External"/><Relationship Id="rId25" Type="http://schemas.openxmlformats.org/officeDocument/2006/relationships/hyperlink" Target="https://equimercado.org/pimienta-blanca-en-grano-eco/" TargetMode="External"/><Relationship Id="rId46" Type="http://schemas.openxmlformats.org/officeDocument/2006/relationships/hyperlink" Target="https://equimercado.org/chocolate-kaoka-con-avellanas/" TargetMode="External"/><Relationship Id="rId67" Type="http://schemas.openxmlformats.org/officeDocument/2006/relationships/hyperlink" Target="https://equimercado.org/te-verde-darjeeling/" TargetMode="External"/><Relationship Id="rId116" Type="http://schemas.openxmlformats.org/officeDocument/2006/relationships/hyperlink" Target="https://equimercado.org/crema-facial-de-karite/" TargetMode="External"/><Relationship Id="rId137" Type="http://schemas.openxmlformats.org/officeDocument/2006/relationships/hyperlink" Target="https://equimercado.org/aceite-de-rosa-mosqueta-50-ml/" TargetMode="External"/><Relationship Id="rId158" Type="http://schemas.openxmlformats.org/officeDocument/2006/relationships/hyperlink" Target="https://equimercado.org/jabon-sweet-cake-lavanda/" TargetMode="External"/><Relationship Id="rId20" Type="http://schemas.openxmlformats.org/officeDocument/2006/relationships/hyperlink" Target="https://equimercado.org/cardamomo-eco/" TargetMode="External"/><Relationship Id="rId41" Type="http://schemas.openxmlformats.org/officeDocument/2006/relationships/hyperlink" Target="https://equimercado.org/chocolate-negro-70-cacao/" TargetMode="External"/><Relationship Id="rId62" Type="http://schemas.openxmlformats.org/officeDocument/2006/relationships/hyperlink" Target="https://equimercado.org/te-verde-kandy/" TargetMode="External"/><Relationship Id="rId83" Type="http://schemas.openxmlformats.org/officeDocument/2006/relationships/hyperlink" Target="https://equimercado.org/te-verde-sencha/" TargetMode="External"/><Relationship Id="rId88" Type="http://schemas.openxmlformats.org/officeDocument/2006/relationships/hyperlink" Target="https://equimercado.org/te-verde-earl-grey/" TargetMode="External"/><Relationship Id="rId111" Type="http://schemas.openxmlformats.org/officeDocument/2006/relationships/hyperlink" Target="https://equimercado.org/serum-de-bakuchiol/" TargetMode="External"/><Relationship Id="rId132" Type="http://schemas.openxmlformats.org/officeDocument/2006/relationships/hyperlink" Target="https://equimercado.org/crema-corporal-de-aloe-vera/" TargetMode="External"/><Relationship Id="rId153" Type="http://schemas.openxmlformats.org/officeDocument/2006/relationships/hyperlink" Target="https://equimercado.org/pastilla-de-jabon-de-arbol-de-te/" TargetMode="External"/><Relationship Id="rId174" Type="http://schemas.openxmlformats.org/officeDocument/2006/relationships/hyperlink" Target="https://equimercado.org/champu-solido-cabello-graso-con-jabonera/" TargetMode="External"/><Relationship Id="rId179" Type="http://schemas.openxmlformats.org/officeDocument/2006/relationships/hyperlink" Target="https://equimercado.org/desodorante-con-alumbre-y-aloe-vera-spray/" TargetMode="External"/><Relationship Id="rId195" Type="http://schemas.openxmlformats.org/officeDocument/2006/relationships/hyperlink" Target="https://equimercado.org/limpiador-multiusos-frescor-citrico/" TargetMode="External"/><Relationship Id="rId190" Type="http://schemas.openxmlformats.org/officeDocument/2006/relationships/hyperlink" Target="https://equimercado.org/repelente-de-mosquitos-lavanda-roll-on/" TargetMode="External"/><Relationship Id="rId204" Type="http://schemas.openxmlformats.org/officeDocument/2006/relationships/comments" Target="../comments1.xml"/><Relationship Id="rId15" Type="http://schemas.openxmlformats.org/officeDocument/2006/relationships/hyperlink" Target="https://equimercado.org/galletas-integrales-de-avena-y-quinoa-con-vainilla-y-naranja/" TargetMode="External"/><Relationship Id="rId36" Type="http://schemas.openxmlformats.org/officeDocument/2006/relationships/hyperlink" Target="https://equimercado.org/vaina-de-vainilla-de-madagascar-ecologica/" TargetMode="External"/><Relationship Id="rId57" Type="http://schemas.openxmlformats.org/officeDocument/2006/relationships/hyperlink" Target="https://equimercado.org/cafe-equimercado-especial-sobremesas-eco/" TargetMode="External"/><Relationship Id="rId106" Type="http://schemas.openxmlformats.org/officeDocument/2006/relationships/hyperlink" Target="https://equimercado.org/recarga-de-sal-con-algas/" TargetMode="External"/><Relationship Id="rId127" Type="http://schemas.openxmlformats.org/officeDocument/2006/relationships/hyperlink" Target="https://equimercado.org/tonico-facial-pieles-sensibles/" TargetMode="External"/><Relationship Id="rId10" Type="http://schemas.openxmlformats.org/officeDocument/2006/relationships/hyperlink" Target="https://equimercado.org/confitura-extra-light-con-sirope-de-agave-de-mango/" TargetMode="External"/><Relationship Id="rId31" Type="http://schemas.openxmlformats.org/officeDocument/2006/relationships/hyperlink" Target="https://equimercado.org/cilantro-en-polvo-eco/" TargetMode="External"/><Relationship Id="rId52" Type="http://schemas.openxmlformats.org/officeDocument/2006/relationships/hyperlink" Target="https://equimercado.org/gominola-vegana-ositos/" TargetMode="External"/><Relationship Id="rId73" Type="http://schemas.openxmlformats.org/officeDocument/2006/relationships/hyperlink" Target="https://equimercado.org/te-negro-con-canela/" TargetMode="External"/><Relationship Id="rId78" Type="http://schemas.openxmlformats.org/officeDocument/2006/relationships/hyperlink" Target="https://equimercado.org/te-negro-con-caramelo/" TargetMode="External"/><Relationship Id="rId94" Type="http://schemas.openxmlformats.org/officeDocument/2006/relationships/hyperlink" Target="https://equimercado.org/rooibos-con-fresa-y-vainilla/" TargetMode="External"/><Relationship Id="rId99" Type="http://schemas.openxmlformats.org/officeDocument/2006/relationships/hyperlink" Target="https://equimercado.org/te-de-rosa-mosqueta/" TargetMode="External"/><Relationship Id="rId101" Type="http://schemas.openxmlformats.org/officeDocument/2006/relationships/hyperlink" Target="https://equimercado.org/mate-biologico-de-brasil/" TargetMode="External"/><Relationship Id="rId122" Type="http://schemas.openxmlformats.org/officeDocument/2006/relationships/hyperlink" Target="https://equimercado.org/protector-labial-de-rosa-mosqueta/" TargetMode="External"/><Relationship Id="rId143" Type="http://schemas.openxmlformats.org/officeDocument/2006/relationships/hyperlink" Target="https://equimercado.org/aceite-de-almendras-100-ml/" TargetMode="External"/><Relationship Id="rId148" Type="http://schemas.openxmlformats.org/officeDocument/2006/relationships/hyperlink" Target="https://equimercado.org/aceite-copaiba/" TargetMode="External"/><Relationship Id="rId164" Type="http://schemas.openxmlformats.org/officeDocument/2006/relationships/hyperlink" Target="https://equimercado.org/gel-de-ducha-de-argan/" TargetMode="External"/><Relationship Id="rId169" Type="http://schemas.openxmlformats.org/officeDocument/2006/relationships/hyperlink" Target="https://equimercado.org/mascarilla-reparadora/" TargetMode="External"/><Relationship Id="rId185" Type="http://schemas.openxmlformats.org/officeDocument/2006/relationships/hyperlink" Target="https://equimercado.org/dentifrico-en-comprimidos/" TargetMode="External"/><Relationship Id="rId4" Type="http://schemas.openxmlformats.org/officeDocument/2006/relationships/hyperlink" Target="https://equimercado.org/azucar-de-coco/" TargetMode="External"/><Relationship Id="rId9" Type="http://schemas.openxmlformats.org/officeDocument/2006/relationships/hyperlink" Target="https://equimercado.org/miel-cruda-de-chile-900-g-1/" TargetMode="External"/><Relationship Id="rId180" Type="http://schemas.openxmlformats.org/officeDocument/2006/relationships/hyperlink" Target="https://equimercado.org/desodorante-con-alumbre-y-aloe-vera-roll-on/" TargetMode="External"/><Relationship Id="rId26" Type="http://schemas.openxmlformats.org/officeDocument/2006/relationships/hyperlink" Target="https://equimercado.org/nuez-moscada-eco/" TargetMode="External"/><Relationship Id="rId47" Type="http://schemas.openxmlformats.org/officeDocument/2006/relationships/hyperlink" Target="https://equimercado.org/chocolate-kaoka-con-frambuesa/" TargetMode="External"/><Relationship Id="rId68" Type="http://schemas.openxmlformats.org/officeDocument/2006/relationships/hyperlink" Target="https://equimercado.org/te-blanco-con-petalos-de-flores/" TargetMode="External"/><Relationship Id="rId89" Type="http://schemas.openxmlformats.org/officeDocument/2006/relationships/hyperlink" Target="https://equimercado.org/te-blanco-peonia-blanca/" TargetMode="External"/><Relationship Id="rId112" Type="http://schemas.openxmlformats.org/officeDocument/2006/relationships/hyperlink" Target="https://equimercado.org/serum-de-4-acidos-hialuronicos/" TargetMode="External"/><Relationship Id="rId133" Type="http://schemas.openxmlformats.org/officeDocument/2006/relationships/hyperlink" Target="https://equimercado.org/manteca-de-karite-pura/" TargetMode="External"/><Relationship Id="rId154" Type="http://schemas.openxmlformats.org/officeDocument/2006/relationships/hyperlink" Target="https://equimercado.org/pastilla-de-jabon-de-calendula/" TargetMode="External"/><Relationship Id="rId175" Type="http://schemas.openxmlformats.org/officeDocument/2006/relationships/hyperlink" Target="https://equimercado.org/champu-solido-cabello-se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73"/>
  <sheetViews>
    <sheetView tabSelected="1" topLeftCell="A258" workbookViewId="0">
      <selection activeCell="I272" sqref="I272"/>
    </sheetView>
  </sheetViews>
  <sheetFormatPr baseColWidth="10" defaultRowHeight="15" x14ac:dyDescent="0.25"/>
  <cols>
    <col min="1" max="1" width="38.28515625" customWidth="1"/>
    <col min="6" max="6" width="0" hidden="1" customWidth="1"/>
    <col min="11" max="11" width="16.140625" customWidth="1"/>
  </cols>
  <sheetData>
    <row r="1" spans="1:14" x14ac:dyDescent="0.25">
      <c r="A1" s="1"/>
      <c r="B1" s="2"/>
      <c r="C1" s="3"/>
      <c r="D1" s="4"/>
      <c r="E1" s="1"/>
      <c r="F1" s="5"/>
      <c r="G1" s="5"/>
      <c r="H1" s="5"/>
      <c r="I1" s="6"/>
      <c r="J1" s="7"/>
      <c r="K1" s="8"/>
      <c r="L1" s="9"/>
      <c r="M1" s="9"/>
      <c r="N1" s="9"/>
    </row>
    <row r="2" spans="1:14" x14ac:dyDescent="0.25">
      <c r="A2" s="10"/>
      <c r="B2" s="11"/>
      <c r="C2" s="12"/>
      <c r="D2" s="13"/>
      <c r="E2" s="10"/>
      <c r="F2" s="14"/>
      <c r="G2" s="14"/>
      <c r="H2" s="14"/>
      <c r="I2" s="15"/>
      <c r="J2" s="16"/>
      <c r="K2" s="8"/>
      <c r="L2" s="9"/>
      <c r="M2" s="9"/>
      <c r="N2" s="9"/>
    </row>
    <row r="3" spans="1:14" x14ac:dyDescent="0.25">
      <c r="A3" s="10"/>
      <c r="B3" s="11"/>
      <c r="C3" s="12"/>
      <c r="D3" s="13"/>
      <c r="E3" s="10"/>
      <c r="F3" s="14"/>
      <c r="G3" s="14"/>
      <c r="H3" s="14"/>
      <c r="I3" s="15"/>
      <c r="J3" s="16"/>
      <c r="K3" s="8"/>
      <c r="L3" s="9"/>
      <c r="M3" s="9"/>
      <c r="N3" s="9"/>
    </row>
    <row r="4" spans="1:14" x14ac:dyDescent="0.25">
      <c r="A4" s="17"/>
      <c r="B4" s="18"/>
      <c r="C4" s="19"/>
      <c r="D4" s="18"/>
      <c r="E4" s="17"/>
      <c r="F4" s="20"/>
      <c r="G4" s="20"/>
      <c r="H4" s="20"/>
      <c r="I4" s="21"/>
      <c r="J4" s="22"/>
      <c r="K4" s="23"/>
      <c r="L4" s="9"/>
      <c r="M4" s="9"/>
      <c r="N4" s="9"/>
    </row>
    <row r="5" spans="1:14" x14ac:dyDescent="0.25">
      <c r="A5" s="17"/>
      <c r="B5" s="18"/>
      <c r="C5" s="19"/>
      <c r="D5" s="18"/>
      <c r="E5" s="17"/>
      <c r="F5" s="20"/>
      <c r="G5" s="20"/>
      <c r="H5" s="20"/>
      <c r="I5" s="21"/>
      <c r="J5" s="22"/>
      <c r="K5" s="23"/>
      <c r="L5" s="9"/>
      <c r="M5" s="9"/>
      <c r="N5" s="9"/>
    </row>
    <row r="6" spans="1:14" x14ac:dyDescent="0.25">
      <c r="A6" s="24"/>
      <c r="B6" s="25"/>
      <c r="C6" s="26"/>
      <c r="D6" s="25"/>
      <c r="E6" s="24"/>
      <c r="F6" s="26"/>
      <c r="G6" s="26"/>
      <c r="H6" s="26"/>
      <c r="I6" s="26"/>
      <c r="J6" s="27"/>
      <c r="K6" s="23"/>
      <c r="L6" s="9"/>
      <c r="M6" s="9"/>
      <c r="N6" s="9"/>
    </row>
    <row r="7" spans="1:14" x14ac:dyDescent="0.25">
      <c r="A7" s="17"/>
      <c r="B7" s="18"/>
      <c r="C7" s="19"/>
      <c r="D7" s="18"/>
      <c r="E7" s="17"/>
      <c r="F7" s="20"/>
      <c r="G7" s="20"/>
      <c r="H7" s="20"/>
      <c r="I7" s="28"/>
      <c r="J7" s="29"/>
      <c r="K7" s="23"/>
      <c r="L7" s="9"/>
      <c r="M7" s="9"/>
      <c r="N7" s="9"/>
    </row>
    <row r="8" spans="1:14" ht="15.75" x14ac:dyDescent="0.25">
      <c r="A8" s="30" t="s">
        <v>0</v>
      </c>
      <c r="B8" s="31"/>
      <c r="C8" s="30" t="s">
        <v>1</v>
      </c>
      <c r="D8" s="30" t="s">
        <v>2</v>
      </c>
      <c r="E8" s="32" t="s">
        <v>3</v>
      </c>
      <c r="F8" s="33" t="s">
        <v>4</v>
      </c>
      <c r="G8" s="33" t="s">
        <v>4</v>
      </c>
      <c r="H8" s="33" t="s">
        <v>5</v>
      </c>
      <c r="I8" s="34"/>
      <c r="J8" s="30" t="s">
        <v>6</v>
      </c>
      <c r="K8" s="35" t="s">
        <v>7</v>
      </c>
      <c r="L8" s="36" t="s">
        <v>8</v>
      </c>
      <c r="M8" s="37" t="s">
        <v>9</v>
      </c>
      <c r="N8" s="38" t="s">
        <v>10</v>
      </c>
    </row>
    <row r="9" spans="1:14" x14ac:dyDescent="0.25">
      <c r="A9" s="39"/>
      <c r="B9" s="40"/>
      <c r="C9" s="41"/>
      <c r="D9" s="40"/>
      <c r="E9" s="40"/>
      <c r="F9" s="42"/>
      <c r="G9" s="42"/>
      <c r="H9" s="43"/>
      <c r="I9" s="44"/>
      <c r="J9" s="45"/>
      <c r="K9" s="39"/>
      <c r="L9" s="46"/>
      <c r="M9" s="9"/>
      <c r="N9" s="9"/>
    </row>
    <row r="10" spans="1:14" ht="15.75" x14ac:dyDescent="0.25">
      <c r="A10" s="47" t="s">
        <v>11</v>
      </c>
      <c r="B10" s="48"/>
      <c r="C10" s="49"/>
      <c r="D10" s="48"/>
      <c r="E10" s="48"/>
      <c r="F10" s="50"/>
      <c r="G10" s="50"/>
      <c r="H10" s="51"/>
      <c r="I10" s="52"/>
      <c r="J10" s="53"/>
      <c r="K10" s="39"/>
      <c r="L10" s="46"/>
      <c r="M10" s="9"/>
      <c r="N10" s="9"/>
    </row>
    <row r="11" spans="1:14" ht="18.75" x14ac:dyDescent="0.25">
      <c r="A11" s="54" t="s">
        <v>12</v>
      </c>
      <c r="B11" s="55" t="s">
        <v>13</v>
      </c>
      <c r="C11" s="27" t="s">
        <v>14</v>
      </c>
      <c r="D11" s="55" t="s">
        <v>15</v>
      </c>
      <c r="E11" s="55">
        <v>20</v>
      </c>
      <c r="F11" s="56">
        <v>1.8919999999999999</v>
      </c>
      <c r="G11" s="277">
        <v>2.2599999999999998</v>
      </c>
      <c r="H11" s="57">
        <v>2.6</v>
      </c>
      <c r="I11" s="58">
        <v>0</v>
      </c>
      <c r="J11" s="59">
        <f>I11*G11</f>
        <v>0</v>
      </c>
      <c r="K11" s="60">
        <v>8436003920069</v>
      </c>
      <c r="L11" s="61">
        <f>(H11-G11)*100/G11/100</f>
        <v>0.15044247787610632</v>
      </c>
      <c r="M11" s="62">
        <f>I11*H11</f>
        <v>0</v>
      </c>
      <c r="N11" s="63" t="s">
        <v>16</v>
      </c>
    </row>
    <row r="12" spans="1:14" ht="18.75" x14ac:dyDescent="0.25">
      <c r="A12" s="54" t="s">
        <v>17</v>
      </c>
      <c r="B12" s="55" t="s">
        <v>13</v>
      </c>
      <c r="C12" s="27" t="s">
        <v>14</v>
      </c>
      <c r="D12" s="55" t="s">
        <v>18</v>
      </c>
      <c r="E12" s="55">
        <v>10</v>
      </c>
      <c r="F12" s="56">
        <v>3.4100000000000006</v>
      </c>
      <c r="G12" s="277">
        <v>4</v>
      </c>
      <c r="H12" s="57">
        <v>4.7</v>
      </c>
      <c r="I12" s="58"/>
      <c r="J12" s="59">
        <f>I12*G12</f>
        <v>0</v>
      </c>
      <c r="K12" s="60">
        <v>8436003920014</v>
      </c>
      <c r="L12" s="61">
        <f>(H12-G12)*100/G12/100</f>
        <v>0.17500000000000004</v>
      </c>
      <c r="M12" s="62">
        <f t="shared" ref="M12:M71" si="0">I12*H12</f>
        <v>0</v>
      </c>
      <c r="N12" s="63" t="s">
        <v>19</v>
      </c>
    </row>
    <row r="13" spans="1:14" ht="18.75" x14ac:dyDescent="0.25">
      <c r="A13" s="64" t="s">
        <v>20</v>
      </c>
      <c r="B13" s="65" t="s">
        <v>13</v>
      </c>
      <c r="C13" s="66" t="s">
        <v>21</v>
      </c>
      <c r="D13" s="65" t="s">
        <v>22</v>
      </c>
      <c r="E13" s="55">
        <v>12</v>
      </c>
      <c r="F13" s="67">
        <v>2.9700000000000006</v>
      </c>
      <c r="G13" s="56">
        <f>F13*15/100+F13</f>
        <v>3.4155000000000006</v>
      </c>
      <c r="H13" s="67">
        <v>4.0999999999999996</v>
      </c>
      <c r="I13" s="68"/>
      <c r="J13" s="69">
        <f>I13*G13</f>
        <v>0</v>
      </c>
      <c r="K13" s="60">
        <v>8436003926375</v>
      </c>
      <c r="L13" s="61">
        <f>(H13-G13)*100/G13/100</f>
        <v>0.20040989606206966</v>
      </c>
      <c r="M13" s="62">
        <f t="shared" si="0"/>
        <v>0</v>
      </c>
      <c r="N13" s="63" t="s">
        <v>23</v>
      </c>
    </row>
    <row r="14" spans="1:14" ht="18.75" x14ac:dyDescent="0.25">
      <c r="A14" s="54" t="s">
        <v>24</v>
      </c>
      <c r="B14" s="55" t="s">
        <v>13</v>
      </c>
      <c r="C14" s="27" t="s">
        <v>25</v>
      </c>
      <c r="D14" s="55" t="s">
        <v>26</v>
      </c>
      <c r="E14" s="55" t="s">
        <v>27</v>
      </c>
      <c r="F14" s="67">
        <v>2.1120000000000001</v>
      </c>
      <c r="G14" s="56">
        <f>F14*15/100+F14</f>
        <v>2.4287999999999998</v>
      </c>
      <c r="H14" s="67">
        <v>2.9</v>
      </c>
      <c r="I14" s="68"/>
      <c r="J14" s="69">
        <f>I14*G14</f>
        <v>0</v>
      </c>
      <c r="K14" s="60">
        <v>8436003924012</v>
      </c>
      <c r="L14" s="61">
        <f>(H14-G14)*100/G14/100</f>
        <v>0.19400527009222665</v>
      </c>
      <c r="M14" s="62">
        <f t="shared" si="0"/>
        <v>0</v>
      </c>
      <c r="N14" s="63" t="s">
        <v>28</v>
      </c>
    </row>
    <row r="15" spans="1:14" ht="18.75" x14ac:dyDescent="0.25">
      <c r="A15" s="54" t="s">
        <v>29</v>
      </c>
      <c r="B15" s="55" t="s">
        <v>13</v>
      </c>
      <c r="C15" s="27" t="s">
        <v>30</v>
      </c>
      <c r="D15" s="55" t="s">
        <v>31</v>
      </c>
      <c r="E15" s="55">
        <v>12</v>
      </c>
      <c r="F15" s="56">
        <v>2.64</v>
      </c>
      <c r="G15" s="56">
        <f>F15*15/100+F15</f>
        <v>3.036</v>
      </c>
      <c r="H15" s="57">
        <v>3.6</v>
      </c>
      <c r="I15" s="58"/>
      <c r="J15" s="59">
        <f>I15*G15</f>
        <v>0</v>
      </c>
      <c r="K15" s="60">
        <v>8436003924005</v>
      </c>
      <c r="L15" s="61">
        <f>(H15-G15)*100/G15/100</f>
        <v>0.1857707509881423</v>
      </c>
      <c r="M15" s="62">
        <f t="shared" si="0"/>
        <v>0</v>
      </c>
      <c r="N15" s="63" t="s">
        <v>32</v>
      </c>
    </row>
    <row r="16" spans="1:14" ht="18.75" x14ac:dyDescent="0.25">
      <c r="A16" s="70" t="s">
        <v>33</v>
      </c>
      <c r="B16" s="71"/>
      <c r="C16" s="72"/>
      <c r="D16" s="71"/>
      <c r="E16" s="71"/>
      <c r="F16" s="73"/>
      <c r="G16" s="73"/>
      <c r="H16" s="74"/>
      <c r="I16" s="75"/>
      <c r="J16" s="76"/>
      <c r="K16" s="60"/>
      <c r="L16" s="46"/>
      <c r="M16" s="62"/>
      <c r="N16" s="9"/>
    </row>
    <row r="17" spans="1:14" ht="18.75" x14ac:dyDescent="0.25">
      <c r="A17" s="54" t="s">
        <v>34</v>
      </c>
      <c r="B17" s="77" t="s">
        <v>13</v>
      </c>
      <c r="C17" s="78" t="s">
        <v>35</v>
      </c>
      <c r="D17" s="77" t="s">
        <v>15</v>
      </c>
      <c r="E17" s="77">
        <v>15</v>
      </c>
      <c r="F17" s="79">
        <v>2.9640000000000004</v>
      </c>
      <c r="G17" s="79">
        <f>F17*15/100+F17</f>
        <v>3.4086000000000007</v>
      </c>
      <c r="H17" s="80">
        <v>4.1500000000000004</v>
      </c>
      <c r="I17" s="81"/>
      <c r="J17" s="59">
        <f>I17*G17</f>
        <v>0</v>
      </c>
      <c r="K17" s="60">
        <v>8436003924029</v>
      </c>
      <c r="L17" s="61">
        <f>(H17-G17)*100/G17/100</f>
        <v>0.21750865457959262</v>
      </c>
      <c r="M17" s="62">
        <f t="shared" si="0"/>
        <v>0</v>
      </c>
      <c r="N17" s="63" t="s">
        <v>36</v>
      </c>
    </row>
    <row r="18" spans="1:14" ht="18.75" x14ac:dyDescent="0.25">
      <c r="A18" s="70" t="s">
        <v>37</v>
      </c>
      <c r="B18" s="71"/>
      <c r="C18" s="72"/>
      <c r="D18" s="71"/>
      <c r="E18" s="71"/>
      <c r="F18" s="73"/>
      <c r="G18" s="73"/>
      <c r="H18" s="74"/>
      <c r="I18" s="75"/>
      <c r="J18" s="76"/>
      <c r="K18" s="60"/>
      <c r="L18" s="46"/>
      <c r="M18" s="62"/>
      <c r="N18" s="9"/>
    </row>
    <row r="19" spans="1:14" ht="18.75" x14ac:dyDescent="0.25">
      <c r="A19" s="82" t="s">
        <v>38</v>
      </c>
      <c r="B19" s="83" t="s">
        <v>13</v>
      </c>
      <c r="C19" s="84" t="s">
        <v>39</v>
      </c>
      <c r="D19" s="83" t="s">
        <v>40</v>
      </c>
      <c r="E19" s="83">
        <v>6</v>
      </c>
      <c r="F19" s="85">
        <v>2.4090000000000003</v>
      </c>
      <c r="G19" s="85">
        <f>F19*15/100+F19</f>
        <v>2.7703500000000005</v>
      </c>
      <c r="H19" s="86">
        <v>3.3</v>
      </c>
      <c r="I19" s="87"/>
      <c r="J19" s="59">
        <f>I19*G19</f>
        <v>0</v>
      </c>
      <c r="K19" s="60">
        <v>4030254443304</v>
      </c>
      <c r="L19" s="88">
        <f>(H19-G19)*100/G19/100</f>
        <v>0.19118522930315635</v>
      </c>
      <c r="M19" s="62">
        <f t="shared" si="0"/>
        <v>0</v>
      </c>
      <c r="N19" s="63" t="s">
        <v>41</v>
      </c>
    </row>
    <row r="20" spans="1:14" ht="18.75" x14ac:dyDescent="0.25">
      <c r="A20" s="70" t="s">
        <v>42</v>
      </c>
      <c r="B20" s="71"/>
      <c r="C20" s="72"/>
      <c r="D20" s="71"/>
      <c r="E20" s="71"/>
      <c r="F20" s="73"/>
      <c r="G20" s="73"/>
      <c r="H20" s="74"/>
      <c r="I20" s="75"/>
      <c r="J20" s="76"/>
      <c r="K20" s="60"/>
      <c r="L20" s="46"/>
      <c r="M20" s="62"/>
      <c r="N20" s="9"/>
    </row>
    <row r="21" spans="1:14" ht="18.75" x14ac:dyDescent="0.25">
      <c r="A21" s="54" t="s">
        <v>43</v>
      </c>
      <c r="B21" s="77"/>
      <c r="C21" s="78" t="s">
        <v>44</v>
      </c>
      <c r="D21" s="77" t="s">
        <v>15</v>
      </c>
      <c r="E21" s="77">
        <v>12</v>
      </c>
      <c r="F21" s="79">
        <v>5.3020000000000005</v>
      </c>
      <c r="G21" s="282">
        <v>6.35</v>
      </c>
      <c r="H21" s="80">
        <v>7.5</v>
      </c>
      <c r="I21" s="81"/>
      <c r="J21" s="59">
        <f t="shared" ref="J21:J53" si="1">I21*G21</f>
        <v>0</v>
      </c>
      <c r="K21" s="60">
        <v>8436003920533</v>
      </c>
      <c r="L21" s="88">
        <f t="shared" ref="L21:L53" si="2">(H21-G21)*100/G21/100</f>
        <v>0.18110236220472448</v>
      </c>
      <c r="M21" s="62">
        <f t="shared" si="0"/>
        <v>0</v>
      </c>
      <c r="N21" s="63" t="s">
        <v>45</v>
      </c>
    </row>
    <row r="22" spans="1:14" ht="18.75" x14ac:dyDescent="0.25">
      <c r="A22" s="27" t="s">
        <v>43</v>
      </c>
      <c r="B22" s="55"/>
      <c r="C22" s="27" t="s">
        <v>44</v>
      </c>
      <c r="D22" s="55" t="s">
        <v>46</v>
      </c>
      <c r="E22" s="55">
        <v>6</v>
      </c>
      <c r="F22" s="56">
        <v>8.6240000000000006</v>
      </c>
      <c r="G22" s="282">
        <v>10.92</v>
      </c>
      <c r="H22" s="57">
        <v>12.75</v>
      </c>
      <c r="I22" s="58">
        <v>0</v>
      </c>
      <c r="J22" s="59">
        <f t="shared" si="1"/>
        <v>0</v>
      </c>
      <c r="K22" s="60">
        <v>8436003920526</v>
      </c>
      <c r="L22" s="88">
        <f t="shared" si="2"/>
        <v>0.1675824175824176</v>
      </c>
      <c r="M22" s="62">
        <f t="shared" si="0"/>
        <v>0</v>
      </c>
      <c r="N22" s="63" t="s">
        <v>47</v>
      </c>
    </row>
    <row r="23" spans="1:14" ht="18.75" x14ac:dyDescent="0.25">
      <c r="A23" s="70" t="s">
        <v>48</v>
      </c>
      <c r="B23" s="71"/>
      <c r="C23" s="72"/>
      <c r="D23" s="71"/>
      <c r="E23" s="71"/>
      <c r="F23" s="73"/>
      <c r="G23" s="73"/>
      <c r="H23" s="74"/>
      <c r="I23" s="75"/>
      <c r="J23" s="76"/>
      <c r="K23" s="89"/>
      <c r="L23" s="46"/>
      <c r="M23" s="62"/>
      <c r="N23" s="9"/>
    </row>
    <row r="24" spans="1:14" ht="18.75" x14ac:dyDescent="0.25">
      <c r="A24" s="90" t="s">
        <v>49</v>
      </c>
      <c r="B24" s="91" t="s">
        <v>13</v>
      </c>
      <c r="C24" s="90" t="s">
        <v>50</v>
      </c>
      <c r="D24" s="91" t="s">
        <v>51</v>
      </c>
      <c r="E24" s="91">
        <v>12</v>
      </c>
      <c r="F24" s="92">
        <v>2.8600000000000003</v>
      </c>
      <c r="G24" s="92">
        <f>F24*15/100+F24</f>
        <v>3.2890000000000006</v>
      </c>
      <c r="H24" s="93">
        <v>3.9</v>
      </c>
      <c r="I24" s="94"/>
      <c r="J24" s="95">
        <f t="shared" si="1"/>
        <v>0</v>
      </c>
      <c r="K24" s="96">
        <v>8436003926788</v>
      </c>
      <c r="L24" s="97">
        <f t="shared" si="2"/>
        <v>0.18577075098814205</v>
      </c>
      <c r="M24" s="62">
        <f t="shared" si="0"/>
        <v>0</v>
      </c>
      <c r="N24" s="63" t="s">
        <v>52</v>
      </c>
    </row>
    <row r="25" spans="1:14" ht="18.75" x14ac:dyDescent="0.25">
      <c r="A25" s="98" t="s">
        <v>53</v>
      </c>
      <c r="B25" s="99"/>
      <c r="C25" s="100"/>
      <c r="D25" s="99"/>
      <c r="E25" s="99"/>
      <c r="F25" s="101"/>
      <c r="G25" s="101"/>
      <c r="H25" s="102"/>
      <c r="I25" s="103"/>
      <c r="J25" s="104"/>
      <c r="K25" s="96"/>
      <c r="L25" s="105"/>
      <c r="M25" s="62"/>
      <c r="N25" s="9"/>
    </row>
    <row r="26" spans="1:14" ht="18.75" x14ac:dyDescent="0.25">
      <c r="A26" s="106" t="s">
        <v>54</v>
      </c>
      <c r="B26" s="107"/>
      <c r="C26" s="108" t="s">
        <v>55</v>
      </c>
      <c r="D26" s="109" t="s">
        <v>56</v>
      </c>
      <c r="E26" s="107">
        <v>6</v>
      </c>
      <c r="F26" s="110">
        <v>2.8930000000000002</v>
      </c>
      <c r="G26" s="110">
        <f>F26*15/100+F26</f>
        <v>3.3269500000000001</v>
      </c>
      <c r="H26" s="111">
        <v>3.95</v>
      </c>
      <c r="I26" s="112"/>
      <c r="J26" s="113">
        <f t="shared" si="1"/>
        <v>0</v>
      </c>
      <c r="K26" s="60">
        <v>4030254433015</v>
      </c>
      <c r="L26" s="105">
        <f t="shared" si="2"/>
        <v>0.18727362899953412</v>
      </c>
      <c r="M26" s="62">
        <f t="shared" si="0"/>
        <v>0</v>
      </c>
      <c r="N26" s="63" t="s">
        <v>57</v>
      </c>
    </row>
    <row r="27" spans="1:14" ht="18.75" x14ac:dyDescent="0.25">
      <c r="A27" s="98" t="s">
        <v>58</v>
      </c>
      <c r="B27" s="99"/>
      <c r="C27" s="100"/>
      <c r="D27" s="99"/>
      <c r="E27" s="99"/>
      <c r="F27" s="101"/>
      <c r="G27" s="101"/>
      <c r="H27" s="102"/>
      <c r="I27" s="103"/>
      <c r="J27" s="104"/>
      <c r="K27" s="60"/>
      <c r="L27" s="105"/>
      <c r="M27" s="62"/>
      <c r="N27" s="9"/>
    </row>
    <row r="28" spans="1:14" ht="18.75" x14ac:dyDescent="0.25">
      <c r="A28" s="54" t="s">
        <v>59</v>
      </c>
      <c r="B28" s="55" t="s">
        <v>13</v>
      </c>
      <c r="C28" s="84" t="s">
        <v>60</v>
      </c>
      <c r="D28" s="114" t="s">
        <v>61</v>
      </c>
      <c r="E28" s="115">
        <v>12</v>
      </c>
      <c r="F28" s="56">
        <v>2.64</v>
      </c>
      <c r="G28" s="277">
        <v>3.1</v>
      </c>
      <c r="H28" s="57">
        <v>3.6</v>
      </c>
      <c r="I28" s="58">
        <v>0</v>
      </c>
      <c r="J28" s="59">
        <f t="shared" si="1"/>
        <v>0</v>
      </c>
      <c r="K28" s="60">
        <v>8436003921103</v>
      </c>
      <c r="L28" s="105">
        <f t="shared" si="2"/>
        <v>0.16129032258064516</v>
      </c>
      <c r="M28" s="62">
        <f t="shared" si="0"/>
        <v>0</v>
      </c>
      <c r="N28" s="63" t="s">
        <v>62</v>
      </c>
    </row>
    <row r="29" spans="1:14" ht="18.75" x14ac:dyDescent="0.25">
      <c r="A29" s="54" t="s">
        <v>63</v>
      </c>
      <c r="B29" s="55" t="s">
        <v>13</v>
      </c>
      <c r="C29" s="84" t="s">
        <v>60</v>
      </c>
      <c r="D29" s="83" t="s">
        <v>61</v>
      </c>
      <c r="E29" s="77">
        <v>12</v>
      </c>
      <c r="F29" s="56">
        <v>2.64</v>
      </c>
      <c r="G29" s="277">
        <v>3.1</v>
      </c>
      <c r="H29" s="57">
        <v>3.6</v>
      </c>
      <c r="I29" s="58">
        <v>0</v>
      </c>
      <c r="J29" s="59">
        <f t="shared" si="1"/>
        <v>0</v>
      </c>
      <c r="K29" s="60">
        <v>8436003921110</v>
      </c>
      <c r="L29" s="105">
        <f t="shared" si="2"/>
        <v>0.16129032258064516</v>
      </c>
      <c r="M29" s="62">
        <f t="shared" si="0"/>
        <v>0</v>
      </c>
      <c r="N29" s="63" t="s">
        <v>64</v>
      </c>
    </row>
    <row r="30" spans="1:14" ht="18.75" x14ac:dyDescent="0.25">
      <c r="A30" s="54" t="s">
        <v>65</v>
      </c>
      <c r="B30" s="55" t="s">
        <v>13</v>
      </c>
      <c r="C30" s="84" t="s">
        <v>60</v>
      </c>
      <c r="D30" s="83" t="s">
        <v>66</v>
      </c>
      <c r="E30" s="55">
        <v>12</v>
      </c>
      <c r="F30" s="56">
        <v>2.87</v>
      </c>
      <c r="G30" s="277">
        <v>3.35</v>
      </c>
      <c r="H30" s="57">
        <v>3.9</v>
      </c>
      <c r="I30" s="58">
        <v>0</v>
      </c>
      <c r="J30" s="59">
        <f t="shared" si="1"/>
        <v>0</v>
      </c>
      <c r="K30" s="60">
        <v>8436003921134</v>
      </c>
      <c r="L30" s="105">
        <f t="shared" si="2"/>
        <v>0.16417910447761191</v>
      </c>
      <c r="M30" s="62">
        <f t="shared" si="0"/>
        <v>0</v>
      </c>
      <c r="N30" s="63" t="s">
        <v>67</v>
      </c>
    </row>
    <row r="31" spans="1:14" ht="18.75" x14ac:dyDescent="0.25">
      <c r="A31" s="54" t="s">
        <v>68</v>
      </c>
      <c r="B31" s="55" t="s">
        <v>13</v>
      </c>
      <c r="C31" s="84" t="s">
        <v>60</v>
      </c>
      <c r="D31" s="83" t="s">
        <v>66</v>
      </c>
      <c r="E31" s="55">
        <v>12</v>
      </c>
      <c r="F31" s="56">
        <v>2.87</v>
      </c>
      <c r="G31" s="277">
        <v>3.35</v>
      </c>
      <c r="H31" s="57">
        <v>3.9</v>
      </c>
      <c r="I31" s="58">
        <v>0</v>
      </c>
      <c r="J31" s="59">
        <f t="shared" si="1"/>
        <v>0</v>
      </c>
      <c r="K31" s="60">
        <v>8436003921127</v>
      </c>
      <c r="L31" s="105">
        <f t="shared" si="2"/>
        <v>0.16417910447761191</v>
      </c>
      <c r="M31" s="62">
        <f t="shared" si="0"/>
        <v>0</v>
      </c>
      <c r="N31" s="63" t="s">
        <v>69</v>
      </c>
    </row>
    <row r="32" spans="1:14" ht="18.75" x14ac:dyDescent="0.25">
      <c r="A32" s="116" t="s">
        <v>70</v>
      </c>
      <c r="B32" s="117" t="s">
        <v>13</v>
      </c>
      <c r="C32" s="84" t="s">
        <v>60</v>
      </c>
      <c r="D32" s="117" t="s">
        <v>66</v>
      </c>
      <c r="E32" s="117">
        <v>12</v>
      </c>
      <c r="F32" s="56">
        <v>2.87</v>
      </c>
      <c r="G32" s="277">
        <v>3.35</v>
      </c>
      <c r="H32" s="57">
        <v>3.9</v>
      </c>
      <c r="I32" s="118">
        <v>0</v>
      </c>
      <c r="J32" s="119">
        <f t="shared" si="1"/>
        <v>0</v>
      </c>
      <c r="K32" s="60">
        <v>8436003926498</v>
      </c>
      <c r="L32" s="105">
        <f t="shared" si="2"/>
        <v>0.16417910447761191</v>
      </c>
      <c r="M32" s="62">
        <f t="shared" si="0"/>
        <v>0</v>
      </c>
      <c r="N32" s="63" t="s">
        <v>71</v>
      </c>
    </row>
    <row r="33" spans="1:14" ht="18.75" x14ac:dyDescent="0.25">
      <c r="A33" s="47" t="s">
        <v>72</v>
      </c>
      <c r="B33" s="120"/>
      <c r="C33" s="121"/>
      <c r="D33" s="120"/>
      <c r="E33" s="120"/>
      <c r="F33" s="122"/>
      <c r="G33" s="122"/>
      <c r="H33" s="123"/>
      <c r="I33" s="52"/>
      <c r="J33" s="124"/>
      <c r="K33" s="60"/>
      <c r="L33" s="105"/>
      <c r="M33" s="62"/>
      <c r="N33" s="9"/>
    </row>
    <row r="34" spans="1:14" ht="18.75" x14ac:dyDescent="0.25">
      <c r="A34" s="106" t="s">
        <v>73</v>
      </c>
      <c r="B34" s="107" t="s">
        <v>13</v>
      </c>
      <c r="C34" s="125" t="s">
        <v>74</v>
      </c>
      <c r="D34" s="107" t="s">
        <v>75</v>
      </c>
      <c r="E34" s="107" t="s">
        <v>27</v>
      </c>
      <c r="F34" s="110">
        <v>2.6070000000000002</v>
      </c>
      <c r="G34" s="110">
        <f t="shared" ref="G34:G53" si="3">F34*15/100+F34</f>
        <v>2.9980500000000001</v>
      </c>
      <c r="H34" s="126">
        <v>3.6</v>
      </c>
      <c r="I34" s="112"/>
      <c r="J34" s="127">
        <f t="shared" si="1"/>
        <v>0</v>
      </c>
      <c r="K34" s="96">
        <v>8436003926016</v>
      </c>
      <c r="L34" s="97">
        <f t="shared" si="2"/>
        <v>0.20078050732976432</v>
      </c>
      <c r="M34" s="62">
        <f t="shared" si="0"/>
        <v>0</v>
      </c>
      <c r="N34" s="63" t="s">
        <v>76</v>
      </c>
    </row>
    <row r="35" spans="1:14" ht="18.75" x14ac:dyDescent="0.25">
      <c r="A35" s="106" t="s">
        <v>77</v>
      </c>
      <c r="B35" s="107" t="s">
        <v>13</v>
      </c>
      <c r="C35" s="125" t="s">
        <v>39</v>
      </c>
      <c r="D35" s="107" t="s">
        <v>78</v>
      </c>
      <c r="E35" s="107" t="s">
        <v>27</v>
      </c>
      <c r="F35" s="110">
        <v>2.2989999999999999</v>
      </c>
      <c r="G35" s="110">
        <f t="shared" si="3"/>
        <v>2.64385</v>
      </c>
      <c r="H35" s="128">
        <v>2.9</v>
      </c>
      <c r="I35" s="112"/>
      <c r="J35" s="127">
        <f t="shared" si="1"/>
        <v>0</v>
      </c>
      <c r="K35" s="96">
        <v>8436003926368</v>
      </c>
      <c r="L35" s="97">
        <f t="shared" si="2"/>
        <v>9.6885224199557418E-2</v>
      </c>
      <c r="M35" s="62">
        <f t="shared" si="0"/>
        <v>0</v>
      </c>
      <c r="N35" s="63" t="s">
        <v>79</v>
      </c>
    </row>
    <row r="36" spans="1:14" ht="18.75" x14ac:dyDescent="0.25">
      <c r="A36" s="106" t="s">
        <v>80</v>
      </c>
      <c r="B36" s="107" t="s">
        <v>13</v>
      </c>
      <c r="C36" s="125" t="s">
        <v>74</v>
      </c>
      <c r="D36" s="107" t="s">
        <v>75</v>
      </c>
      <c r="E36" s="107" t="s">
        <v>27</v>
      </c>
      <c r="F36" s="110">
        <v>2.8930000000000002</v>
      </c>
      <c r="G36" s="110">
        <f t="shared" si="3"/>
        <v>3.3269500000000001</v>
      </c>
      <c r="H36" s="128">
        <v>3.95</v>
      </c>
      <c r="I36" s="112"/>
      <c r="J36" s="127">
        <f t="shared" si="1"/>
        <v>0</v>
      </c>
      <c r="K36" s="96">
        <v>8436003926030</v>
      </c>
      <c r="L36" s="97">
        <f t="shared" si="2"/>
        <v>0.18727362899953412</v>
      </c>
      <c r="M36" s="62">
        <f t="shared" si="0"/>
        <v>0</v>
      </c>
      <c r="N36" s="63" t="s">
        <v>81</v>
      </c>
    </row>
    <row r="37" spans="1:14" ht="18.75" x14ac:dyDescent="0.25">
      <c r="A37" s="106" t="s">
        <v>82</v>
      </c>
      <c r="B37" s="107" t="s">
        <v>13</v>
      </c>
      <c r="C37" s="129" t="s">
        <v>39</v>
      </c>
      <c r="D37" s="107" t="s">
        <v>83</v>
      </c>
      <c r="E37" s="107" t="s">
        <v>27</v>
      </c>
      <c r="F37" s="110">
        <v>3.4760000000000004</v>
      </c>
      <c r="G37" s="110">
        <f t="shared" si="3"/>
        <v>3.9974000000000007</v>
      </c>
      <c r="H37" s="128">
        <v>4.9000000000000004</v>
      </c>
      <c r="I37" s="112"/>
      <c r="J37" s="127">
        <f t="shared" si="1"/>
        <v>0</v>
      </c>
      <c r="K37" s="96">
        <v>8436003926023</v>
      </c>
      <c r="L37" s="97">
        <f t="shared" si="2"/>
        <v>0.2257967678991343</v>
      </c>
      <c r="M37" s="62">
        <f t="shared" si="0"/>
        <v>0</v>
      </c>
      <c r="N37" s="63" t="s">
        <v>84</v>
      </c>
    </row>
    <row r="38" spans="1:14" ht="18.75" x14ac:dyDescent="0.25">
      <c r="A38" s="106" t="s">
        <v>85</v>
      </c>
      <c r="B38" s="107" t="s">
        <v>13</v>
      </c>
      <c r="C38" s="125" t="s">
        <v>74</v>
      </c>
      <c r="D38" s="107" t="s">
        <v>75</v>
      </c>
      <c r="E38" s="107" t="s">
        <v>27</v>
      </c>
      <c r="F38" s="110">
        <v>2.5739999999999998</v>
      </c>
      <c r="G38" s="110">
        <f t="shared" si="3"/>
        <v>2.9600999999999997</v>
      </c>
      <c r="H38" s="126">
        <v>3.6</v>
      </c>
      <c r="I38" s="112"/>
      <c r="J38" s="127">
        <f t="shared" si="1"/>
        <v>0</v>
      </c>
      <c r="K38" s="96">
        <v>8436003926047</v>
      </c>
      <c r="L38" s="97">
        <f t="shared" si="2"/>
        <v>0.21617512921860763</v>
      </c>
      <c r="M38" s="62">
        <f t="shared" si="0"/>
        <v>0</v>
      </c>
      <c r="N38" s="63" t="s">
        <v>86</v>
      </c>
    </row>
    <row r="39" spans="1:14" ht="18.75" x14ac:dyDescent="0.25">
      <c r="A39" s="106" t="s">
        <v>87</v>
      </c>
      <c r="B39" s="107" t="s">
        <v>13</v>
      </c>
      <c r="C39" s="125" t="s">
        <v>39</v>
      </c>
      <c r="D39" s="107" t="s">
        <v>88</v>
      </c>
      <c r="E39" s="107" t="s">
        <v>27</v>
      </c>
      <c r="F39" s="110">
        <v>2.387</v>
      </c>
      <c r="G39" s="110">
        <f t="shared" si="3"/>
        <v>2.74505</v>
      </c>
      <c r="H39" s="126">
        <v>3.3</v>
      </c>
      <c r="I39" s="112"/>
      <c r="J39" s="127">
        <f t="shared" si="1"/>
        <v>0</v>
      </c>
      <c r="K39" s="96">
        <v>8436003926054</v>
      </c>
      <c r="L39" s="97">
        <f t="shared" si="2"/>
        <v>0.20216389501101978</v>
      </c>
      <c r="M39" s="62">
        <f t="shared" si="0"/>
        <v>0</v>
      </c>
      <c r="N39" s="63" t="s">
        <v>89</v>
      </c>
    </row>
    <row r="40" spans="1:14" ht="18.75" x14ac:dyDescent="0.25">
      <c r="A40" s="106" t="s">
        <v>90</v>
      </c>
      <c r="B40" s="130" t="s">
        <v>13</v>
      </c>
      <c r="C40" s="125" t="s">
        <v>74</v>
      </c>
      <c r="D40" s="107" t="s">
        <v>75</v>
      </c>
      <c r="E40" s="107" t="s">
        <v>27</v>
      </c>
      <c r="F40" s="110">
        <v>2.387</v>
      </c>
      <c r="G40" s="110">
        <f t="shared" si="3"/>
        <v>2.74505</v>
      </c>
      <c r="H40" s="126">
        <v>3.3</v>
      </c>
      <c r="I40" s="131"/>
      <c r="J40" s="127">
        <f t="shared" si="1"/>
        <v>0</v>
      </c>
      <c r="K40" s="96">
        <v>8436003926061</v>
      </c>
      <c r="L40" s="97">
        <f t="shared" si="2"/>
        <v>0.20216389501101978</v>
      </c>
      <c r="M40" s="62">
        <f t="shared" si="0"/>
        <v>0</v>
      </c>
      <c r="N40" s="63" t="s">
        <v>91</v>
      </c>
    </row>
    <row r="41" spans="1:14" ht="18.75" x14ac:dyDescent="0.25">
      <c r="A41" s="108" t="s">
        <v>92</v>
      </c>
      <c r="B41" s="109" t="s">
        <v>13</v>
      </c>
      <c r="C41" s="125" t="s">
        <v>74</v>
      </c>
      <c r="D41" s="109" t="s">
        <v>75</v>
      </c>
      <c r="E41" s="109" t="s">
        <v>27</v>
      </c>
      <c r="F41" s="128">
        <v>2.75</v>
      </c>
      <c r="G41" s="128">
        <f t="shared" si="3"/>
        <v>3.1625000000000001</v>
      </c>
      <c r="H41" s="126">
        <v>3.85</v>
      </c>
      <c r="I41" s="132"/>
      <c r="J41" s="127">
        <f t="shared" si="1"/>
        <v>0</v>
      </c>
      <c r="K41" s="96">
        <v>8436003926610</v>
      </c>
      <c r="L41" s="97">
        <f t="shared" si="2"/>
        <v>0.21739130434782608</v>
      </c>
      <c r="M41" s="62">
        <f t="shared" si="0"/>
        <v>0</v>
      </c>
      <c r="N41" s="63" t="s">
        <v>93</v>
      </c>
    </row>
    <row r="42" spans="1:14" ht="18.75" x14ac:dyDescent="0.25">
      <c r="A42" s="108" t="s">
        <v>94</v>
      </c>
      <c r="B42" s="109" t="s">
        <v>13</v>
      </c>
      <c r="C42" s="125" t="s">
        <v>74</v>
      </c>
      <c r="D42" s="109" t="s">
        <v>95</v>
      </c>
      <c r="E42" s="109" t="s">
        <v>27</v>
      </c>
      <c r="F42" s="128">
        <v>3.234</v>
      </c>
      <c r="G42" s="128">
        <f t="shared" si="3"/>
        <v>3.7191000000000001</v>
      </c>
      <c r="H42" s="126">
        <v>4.4000000000000004</v>
      </c>
      <c r="I42" s="132"/>
      <c r="J42" s="127">
        <f t="shared" si="1"/>
        <v>0</v>
      </c>
      <c r="K42" s="96">
        <v>8436003926566</v>
      </c>
      <c r="L42" s="97">
        <f t="shared" si="2"/>
        <v>0.1830819284235434</v>
      </c>
      <c r="M42" s="62">
        <f t="shared" si="0"/>
        <v>0</v>
      </c>
      <c r="N42" s="63" t="s">
        <v>96</v>
      </c>
    </row>
    <row r="43" spans="1:14" ht="18.75" x14ac:dyDescent="0.25">
      <c r="A43" s="133" t="s">
        <v>97</v>
      </c>
      <c r="B43" s="109" t="s">
        <v>13</v>
      </c>
      <c r="C43" s="125" t="s">
        <v>39</v>
      </c>
      <c r="D43" s="107" t="s">
        <v>88</v>
      </c>
      <c r="E43" s="107" t="s">
        <v>27</v>
      </c>
      <c r="F43" s="110">
        <v>2.6950000000000003</v>
      </c>
      <c r="G43" s="110">
        <f t="shared" si="3"/>
        <v>3.0992500000000005</v>
      </c>
      <c r="H43" s="126">
        <v>3.8</v>
      </c>
      <c r="I43" s="132"/>
      <c r="J43" s="127">
        <f t="shared" si="1"/>
        <v>0</v>
      </c>
      <c r="K43" s="96">
        <v>8436003926078</v>
      </c>
      <c r="L43" s="97">
        <f t="shared" si="2"/>
        <v>0.22610308945712645</v>
      </c>
      <c r="M43" s="62">
        <f t="shared" si="0"/>
        <v>0</v>
      </c>
      <c r="N43" s="63" t="s">
        <v>98</v>
      </c>
    </row>
    <row r="44" spans="1:14" ht="18.75" x14ac:dyDescent="0.25">
      <c r="A44" s="106" t="s">
        <v>99</v>
      </c>
      <c r="B44" s="107" t="s">
        <v>13</v>
      </c>
      <c r="C44" s="134" t="s">
        <v>100</v>
      </c>
      <c r="D44" s="107" t="s">
        <v>75</v>
      </c>
      <c r="E44" s="107" t="s">
        <v>27</v>
      </c>
      <c r="F44" s="110">
        <v>3.036</v>
      </c>
      <c r="G44" s="110">
        <f t="shared" si="3"/>
        <v>3.4914000000000001</v>
      </c>
      <c r="H44" s="126">
        <v>4.0999999999999996</v>
      </c>
      <c r="I44" s="131"/>
      <c r="J44" s="127">
        <f t="shared" si="1"/>
        <v>0</v>
      </c>
      <c r="K44" s="96">
        <v>8436003926085</v>
      </c>
      <c r="L44" s="97">
        <f t="shared" si="2"/>
        <v>0.17431402875637267</v>
      </c>
      <c r="M44" s="62">
        <f t="shared" si="0"/>
        <v>0</v>
      </c>
      <c r="N44" s="63" t="s">
        <v>101</v>
      </c>
    </row>
    <row r="45" spans="1:14" ht="18.75" x14ac:dyDescent="0.25">
      <c r="A45" s="125" t="s">
        <v>102</v>
      </c>
      <c r="B45" s="130" t="s">
        <v>13</v>
      </c>
      <c r="C45" s="125" t="s">
        <v>74</v>
      </c>
      <c r="D45" s="107" t="s">
        <v>75</v>
      </c>
      <c r="E45" s="107" t="s">
        <v>27</v>
      </c>
      <c r="F45" s="110">
        <v>3.036</v>
      </c>
      <c r="G45" s="110">
        <f t="shared" si="3"/>
        <v>3.4914000000000001</v>
      </c>
      <c r="H45" s="126">
        <v>4.0999999999999996</v>
      </c>
      <c r="I45" s="112"/>
      <c r="J45" s="127">
        <f t="shared" si="1"/>
        <v>0</v>
      </c>
      <c r="K45" s="96">
        <v>8436003926092</v>
      </c>
      <c r="L45" s="97">
        <f t="shared" si="2"/>
        <v>0.17431402875637267</v>
      </c>
      <c r="M45" s="62">
        <f t="shared" si="0"/>
        <v>0</v>
      </c>
      <c r="N45" s="63" t="s">
        <v>103</v>
      </c>
    </row>
    <row r="46" spans="1:14" ht="18.75" x14ac:dyDescent="0.25">
      <c r="A46" s="108" t="s">
        <v>104</v>
      </c>
      <c r="B46" s="130" t="s">
        <v>13</v>
      </c>
      <c r="C46" s="125" t="s">
        <v>100</v>
      </c>
      <c r="D46" s="107" t="s">
        <v>75</v>
      </c>
      <c r="E46" s="107" t="s">
        <v>27</v>
      </c>
      <c r="F46" s="110">
        <v>3.1350000000000002</v>
      </c>
      <c r="G46" s="110">
        <f t="shared" si="3"/>
        <v>3.6052500000000003</v>
      </c>
      <c r="H46" s="126">
        <v>4.3</v>
      </c>
      <c r="I46" s="112"/>
      <c r="J46" s="127">
        <f t="shared" si="1"/>
        <v>0</v>
      </c>
      <c r="K46" s="96">
        <v>8436003926108</v>
      </c>
      <c r="L46" s="97">
        <f t="shared" si="2"/>
        <v>0.19270508286526578</v>
      </c>
      <c r="M46" s="62">
        <f t="shared" si="0"/>
        <v>0</v>
      </c>
      <c r="N46" s="63" t="s">
        <v>105</v>
      </c>
    </row>
    <row r="47" spans="1:14" ht="18.75" x14ac:dyDescent="0.25">
      <c r="A47" s="108" t="s">
        <v>106</v>
      </c>
      <c r="B47" s="109" t="s">
        <v>13</v>
      </c>
      <c r="C47" s="108" t="s">
        <v>107</v>
      </c>
      <c r="D47" s="109" t="s">
        <v>108</v>
      </c>
      <c r="E47" s="107" t="s">
        <v>27</v>
      </c>
      <c r="F47" s="128">
        <v>1.8920000000000001</v>
      </c>
      <c r="G47" s="128">
        <f t="shared" si="3"/>
        <v>2.1758000000000002</v>
      </c>
      <c r="H47" s="126">
        <v>2.6</v>
      </c>
      <c r="I47" s="132"/>
      <c r="J47" s="127">
        <f t="shared" si="1"/>
        <v>0</v>
      </c>
      <c r="K47" s="96">
        <v>8436003926115</v>
      </c>
      <c r="L47" s="97">
        <f t="shared" si="2"/>
        <v>0.19496277231363168</v>
      </c>
      <c r="M47" s="62">
        <f t="shared" si="0"/>
        <v>0</v>
      </c>
      <c r="N47" s="63" t="s">
        <v>109</v>
      </c>
    </row>
    <row r="48" spans="1:14" ht="18.75" x14ac:dyDescent="0.25">
      <c r="A48" s="108" t="s">
        <v>110</v>
      </c>
      <c r="B48" s="109" t="s">
        <v>13</v>
      </c>
      <c r="C48" s="108" t="s">
        <v>107</v>
      </c>
      <c r="D48" s="109" t="s">
        <v>75</v>
      </c>
      <c r="E48" s="109" t="s">
        <v>27</v>
      </c>
      <c r="F48" s="128">
        <v>2.4640000000000004</v>
      </c>
      <c r="G48" s="128">
        <f t="shared" si="3"/>
        <v>2.8336000000000006</v>
      </c>
      <c r="H48" s="126">
        <v>3.4</v>
      </c>
      <c r="I48" s="132"/>
      <c r="J48" s="127">
        <f t="shared" si="1"/>
        <v>0</v>
      </c>
      <c r="K48" s="96">
        <v>8436003926535</v>
      </c>
      <c r="L48" s="97">
        <f t="shared" si="2"/>
        <v>0.19988706945228657</v>
      </c>
      <c r="M48" s="62">
        <f t="shared" si="0"/>
        <v>0</v>
      </c>
      <c r="N48" s="63" t="s">
        <v>111</v>
      </c>
    </row>
    <row r="49" spans="1:14" ht="18.75" x14ac:dyDescent="0.25">
      <c r="A49" s="108" t="s">
        <v>112</v>
      </c>
      <c r="B49" s="109" t="s">
        <v>13</v>
      </c>
      <c r="C49" s="108" t="s">
        <v>107</v>
      </c>
      <c r="D49" s="109" t="s">
        <v>83</v>
      </c>
      <c r="E49" s="109" t="s">
        <v>27</v>
      </c>
      <c r="F49" s="128">
        <v>2.4200000000000004</v>
      </c>
      <c r="G49" s="128">
        <f t="shared" si="3"/>
        <v>2.7830000000000004</v>
      </c>
      <c r="H49" s="126">
        <v>3.3</v>
      </c>
      <c r="I49" s="132"/>
      <c r="J49" s="127">
        <f t="shared" si="1"/>
        <v>0</v>
      </c>
      <c r="K49" s="96">
        <v>8436003926719</v>
      </c>
      <c r="L49" s="97">
        <f t="shared" si="2"/>
        <v>0.18577075098814208</v>
      </c>
      <c r="M49" s="62">
        <f t="shared" si="0"/>
        <v>0</v>
      </c>
      <c r="N49" s="63" t="s">
        <v>113</v>
      </c>
    </row>
    <row r="50" spans="1:14" ht="18.75" x14ac:dyDescent="0.25">
      <c r="A50" s="108" t="s">
        <v>114</v>
      </c>
      <c r="B50" s="109" t="s">
        <v>13</v>
      </c>
      <c r="C50" s="108" t="s">
        <v>107</v>
      </c>
      <c r="D50" s="109" t="s">
        <v>88</v>
      </c>
      <c r="E50" s="109" t="s">
        <v>27</v>
      </c>
      <c r="F50" s="128">
        <v>2.5850000000000004</v>
      </c>
      <c r="G50" s="128">
        <f t="shared" si="3"/>
        <v>2.9727500000000004</v>
      </c>
      <c r="H50" s="126">
        <v>3.5</v>
      </c>
      <c r="I50" s="132"/>
      <c r="J50" s="127">
        <f t="shared" si="1"/>
        <v>0</v>
      </c>
      <c r="K50" s="96">
        <v>8436003926702</v>
      </c>
      <c r="L50" s="97">
        <f t="shared" si="2"/>
        <v>0.17736102934992831</v>
      </c>
      <c r="M50" s="62">
        <f t="shared" si="0"/>
        <v>0</v>
      </c>
      <c r="N50" s="63" t="s">
        <v>115</v>
      </c>
    </row>
    <row r="51" spans="1:14" ht="18.75" x14ac:dyDescent="0.25">
      <c r="A51" s="108" t="s">
        <v>116</v>
      </c>
      <c r="B51" s="109" t="s">
        <v>13</v>
      </c>
      <c r="C51" s="108" t="s">
        <v>39</v>
      </c>
      <c r="D51" s="109" t="s">
        <v>75</v>
      </c>
      <c r="E51" s="109" t="s">
        <v>27</v>
      </c>
      <c r="F51" s="128">
        <v>2.8930000000000002</v>
      </c>
      <c r="G51" s="128">
        <f t="shared" si="3"/>
        <v>3.3269500000000001</v>
      </c>
      <c r="H51" s="126">
        <v>3.95</v>
      </c>
      <c r="I51" s="132"/>
      <c r="J51" s="127">
        <f t="shared" si="1"/>
        <v>0</v>
      </c>
      <c r="K51" s="96">
        <v>8436003926559</v>
      </c>
      <c r="L51" s="97">
        <f t="shared" si="2"/>
        <v>0.18727362899953412</v>
      </c>
      <c r="M51" s="62">
        <f t="shared" si="0"/>
        <v>0</v>
      </c>
      <c r="N51" s="63" t="s">
        <v>117</v>
      </c>
    </row>
    <row r="52" spans="1:14" ht="18.75" x14ac:dyDescent="0.25">
      <c r="A52" s="108" t="s">
        <v>118</v>
      </c>
      <c r="B52" s="109" t="s">
        <v>13</v>
      </c>
      <c r="C52" s="108" t="s">
        <v>107</v>
      </c>
      <c r="D52" s="109" t="s">
        <v>75</v>
      </c>
      <c r="E52" s="109" t="s">
        <v>27</v>
      </c>
      <c r="F52" s="128">
        <v>2.8930000000000002</v>
      </c>
      <c r="G52" s="128">
        <f t="shared" si="3"/>
        <v>3.3269500000000001</v>
      </c>
      <c r="H52" s="126">
        <v>3.95</v>
      </c>
      <c r="I52" s="132"/>
      <c r="J52" s="127">
        <f t="shared" si="1"/>
        <v>0</v>
      </c>
      <c r="K52" s="96">
        <v>8436003926726</v>
      </c>
      <c r="L52" s="97">
        <f t="shared" si="2"/>
        <v>0.18727362899953412</v>
      </c>
      <c r="M52" s="62">
        <f t="shared" si="0"/>
        <v>0</v>
      </c>
      <c r="N52" s="63" t="s">
        <v>119</v>
      </c>
    </row>
    <row r="53" spans="1:14" ht="18.75" x14ac:dyDescent="0.25">
      <c r="A53" s="173" t="s">
        <v>120</v>
      </c>
      <c r="B53" s="109" t="s">
        <v>13</v>
      </c>
      <c r="C53" s="174" t="s">
        <v>121</v>
      </c>
      <c r="D53" s="175" t="s">
        <v>122</v>
      </c>
      <c r="E53" s="109" t="s">
        <v>27</v>
      </c>
      <c r="F53" s="260">
        <v>3.88</v>
      </c>
      <c r="G53" s="260">
        <f t="shared" si="3"/>
        <v>4.4619999999999997</v>
      </c>
      <c r="H53" s="260">
        <v>5.3</v>
      </c>
      <c r="I53" s="132"/>
      <c r="J53" s="127">
        <f t="shared" si="1"/>
        <v>0</v>
      </c>
      <c r="K53" s="176">
        <v>4030254151032</v>
      </c>
      <c r="L53" s="105">
        <f t="shared" si="2"/>
        <v>0.18780815777678175</v>
      </c>
      <c r="M53" s="62">
        <f t="shared" si="0"/>
        <v>0</v>
      </c>
      <c r="N53" s="63" t="s">
        <v>123</v>
      </c>
    </row>
    <row r="54" spans="1:14" ht="18.75" x14ac:dyDescent="0.25">
      <c r="A54" s="98" t="s">
        <v>124</v>
      </c>
      <c r="B54" s="99"/>
      <c r="C54" s="100"/>
      <c r="D54" s="99"/>
      <c r="E54" s="99"/>
      <c r="F54" s="101"/>
      <c r="G54" s="101"/>
      <c r="H54" s="102"/>
      <c r="I54" s="138"/>
      <c r="J54" s="76"/>
      <c r="K54" s="139"/>
      <c r="L54" s="105"/>
      <c r="M54" s="62"/>
      <c r="N54" s="9"/>
    </row>
    <row r="55" spans="1:14" ht="18.75" x14ac:dyDescent="0.25">
      <c r="A55" s="140" t="s">
        <v>125</v>
      </c>
      <c r="B55" s="25"/>
      <c r="C55" s="26"/>
      <c r="D55" s="25"/>
      <c r="E55" s="24"/>
      <c r="F55" s="141"/>
      <c r="G55" s="141"/>
      <c r="H55" s="142"/>
      <c r="I55" s="143"/>
      <c r="J55" s="144"/>
      <c r="K55" s="60"/>
      <c r="L55" s="105"/>
      <c r="M55" s="62"/>
      <c r="N55" s="9"/>
    </row>
    <row r="56" spans="1:14" ht="18.75" x14ac:dyDescent="0.25">
      <c r="A56" s="64" t="s">
        <v>126</v>
      </c>
      <c r="B56" s="145" t="s">
        <v>13</v>
      </c>
      <c r="C56" s="146" t="s">
        <v>127</v>
      </c>
      <c r="D56" s="145" t="s">
        <v>128</v>
      </c>
      <c r="E56" s="145">
        <v>18</v>
      </c>
      <c r="F56" s="147">
        <v>3.45</v>
      </c>
      <c r="G56" s="282">
        <v>7.4</v>
      </c>
      <c r="H56" s="148">
        <v>8.5</v>
      </c>
      <c r="I56" s="149">
        <v>0</v>
      </c>
      <c r="J56" s="95">
        <f>I56*G56</f>
        <v>0</v>
      </c>
      <c r="K56" s="60">
        <v>8436003926955</v>
      </c>
      <c r="L56" s="105">
        <f>(H56-G56)*100/G56/100</f>
        <v>0.1486486486486486</v>
      </c>
      <c r="M56" s="62">
        <f t="shared" si="0"/>
        <v>0</v>
      </c>
      <c r="N56" s="63" t="s">
        <v>129</v>
      </c>
    </row>
    <row r="57" spans="1:14" ht="18.75" x14ac:dyDescent="0.25">
      <c r="A57" s="64" t="s">
        <v>130</v>
      </c>
      <c r="B57" s="145" t="s">
        <v>13</v>
      </c>
      <c r="C57" s="146" t="s">
        <v>131</v>
      </c>
      <c r="D57" s="145" t="s">
        <v>132</v>
      </c>
      <c r="E57" s="145">
        <v>18</v>
      </c>
      <c r="F57" s="150">
        <v>3.3</v>
      </c>
      <c r="G57" s="147">
        <f>F57*15/100+F57</f>
        <v>3.7949999999999999</v>
      </c>
      <c r="H57" s="151">
        <v>4.5</v>
      </c>
      <c r="I57" s="149"/>
      <c r="J57" s="95">
        <f>I57*G57</f>
        <v>0</v>
      </c>
      <c r="K57" s="60">
        <v>8436003927006</v>
      </c>
      <c r="L57" s="105">
        <f>(H57-G57)*100/G57/100</f>
        <v>0.1857707509881423</v>
      </c>
      <c r="M57" s="62">
        <f t="shared" si="0"/>
        <v>0</v>
      </c>
      <c r="N57" s="63" t="s">
        <v>133</v>
      </c>
    </row>
    <row r="58" spans="1:14" ht="18.75" x14ac:dyDescent="0.25">
      <c r="A58" s="152" t="s">
        <v>134</v>
      </c>
      <c r="B58" s="153"/>
      <c r="C58" s="154"/>
      <c r="D58" s="153"/>
      <c r="E58" s="155"/>
      <c r="F58" s="156"/>
      <c r="G58" s="156"/>
      <c r="H58" s="157"/>
      <c r="I58" s="158"/>
      <c r="J58" s="159"/>
      <c r="K58" s="139"/>
      <c r="L58" s="105"/>
      <c r="M58" s="62"/>
      <c r="N58" s="9"/>
    </row>
    <row r="59" spans="1:14" ht="18.75" x14ac:dyDescent="0.25">
      <c r="A59" s="64" t="s">
        <v>135</v>
      </c>
      <c r="B59" s="145" t="s">
        <v>13</v>
      </c>
      <c r="C59" s="90" t="s">
        <v>35</v>
      </c>
      <c r="D59" s="145" t="s">
        <v>136</v>
      </c>
      <c r="E59" s="145">
        <v>12</v>
      </c>
      <c r="F59" s="126">
        <v>2.0357698289269051</v>
      </c>
      <c r="G59" s="282">
        <v>2.9</v>
      </c>
      <c r="H59" s="126">
        <v>3.5</v>
      </c>
      <c r="I59" s="149"/>
      <c r="J59" s="95">
        <f t="shared" ref="J59:J61" si="4">I59*G59</f>
        <v>0</v>
      </c>
      <c r="K59" s="60">
        <v>8436003926832</v>
      </c>
      <c r="L59" s="105">
        <f t="shared" ref="L59:L61" si="5">(H59-G59)*100/G59/100</f>
        <v>0.20689655172413798</v>
      </c>
      <c r="M59" s="62">
        <f t="shared" si="0"/>
        <v>0</v>
      </c>
      <c r="N59" s="63" t="s">
        <v>137</v>
      </c>
    </row>
    <row r="60" spans="1:14" ht="18.75" x14ac:dyDescent="0.25">
      <c r="A60" s="64" t="s">
        <v>138</v>
      </c>
      <c r="B60" s="65" t="s">
        <v>13</v>
      </c>
      <c r="C60" s="90" t="s">
        <v>35</v>
      </c>
      <c r="D60" s="145" t="s">
        <v>136</v>
      </c>
      <c r="E60" s="65">
        <v>12</v>
      </c>
      <c r="F60" s="126">
        <v>1.9713855421686748</v>
      </c>
      <c r="G60" s="282">
        <v>2.75</v>
      </c>
      <c r="H60" s="126">
        <v>3.25</v>
      </c>
      <c r="I60" s="68">
        <v>0</v>
      </c>
      <c r="J60" s="69">
        <f t="shared" si="4"/>
        <v>0</v>
      </c>
      <c r="K60" s="60">
        <v>8436003926849</v>
      </c>
      <c r="L60" s="105">
        <f t="shared" si="5"/>
        <v>0.18181818181818182</v>
      </c>
      <c r="M60" s="62">
        <f t="shared" si="0"/>
        <v>0</v>
      </c>
      <c r="N60" s="63" t="s">
        <v>139</v>
      </c>
    </row>
    <row r="61" spans="1:14" ht="18.75" x14ac:dyDescent="0.25">
      <c r="A61" s="160" t="s">
        <v>140</v>
      </c>
      <c r="B61" s="161" t="s">
        <v>13</v>
      </c>
      <c r="C61" s="90" t="s">
        <v>35</v>
      </c>
      <c r="D61" s="145" t="s">
        <v>136</v>
      </c>
      <c r="E61" s="161">
        <v>12</v>
      </c>
      <c r="F61" s="126">
        <v>1.8920000000000001</v>
      </c>
      <c r="G61" s="282">
        <v>2.5499999999999998</v>
      </c>
      <c r="H61" s="126">
        <v>3.1</v>
      </c>
      <c r="I61" s="162">
        <v>0</v>
      </c>
      <c r="J61" s="69">
        <f t="shared" si="4"/>
        <v>0</v>
      </c>
      <c r="K61" s="60">
        <v>8436003926856</v>
      </c>
      <c r="L61" s="105">
        <f t="shared" si="5"/>
        <v>0.21568627450980404</v>
      </c>
      <c r="M61" s="62">
        <f t="shared" si="0"/>
        <v>0</v>
      </c>
      <c r="N61" s="63" t="s">
        <v>141</v>
      </c>
    </row>
    <row r="62" spans="1:14" ht="18.75" x14ac:dyDescent="0.25">
      <c r="A62" s="140" t="s">
        <v>143</v>
      </c>
      <c r="B62" s="164"/>
      <c r="C62" s="165"/>
      <c r="D62" s="164"/>
      <c r="E62" s="23"/>
      <c r="F62" s="166"/>
      <c r="G62" s="166"/>
      <c r="H62" s="167"/>
      <c r="I62" s="28"/>
      <c r="J62" s="168"/>
      <c r="K62" s="39"/>
      <c r="L62" s="105"/>
      <c r="M62" s="62"/>
      <c r="N62" s="9"/>
    </row>
    <row r="63" spans="1:14" ht="18.75" x14ac:dyDescent="0.25">
      <c r="A63" s="64" t="s">
        <v>144</v>
      </c>
      <c r="B63" s="91" t="s">
        <v>13</v>
      </c>
      <c r="C63" s="90" t="s">
        <v>145</v>
      </c>
      <c r="D63" s="91" t="s">
        <v>146</v>
      </c>
      <c r="E63" s="91">
        <v>17</v>
      </c>
      <c r="F63" s="126">
        <v>2.31</v>
      </c>
      <c r="G63" s="147">
        <f t="shared" ref="G63:G70" si="6">F63*15/100+F63</f>
        <v>2.6564999999999999</v>
      </c>
      <c r="H63" s="126">
        <v>3.4</v>
      </c>
      <c r="I63" s="94"/>
      <c r="J63" s="95">
        <f t="shared" ref="J63:J71" si="7">I63*G63</f>
        <v>0</v>
      </c>
      <c r="K63" s="60">
        <v>3477730001206</v>
      </c>
      <c r="L63" s="105">
        <f t="shared" ref="L63:L71" si="8">(H63-G63)*100/G63/100</f>
        <v>0.27987954074910598</v>
      </c>
      <c r="M63" s="62">
        <f t="shared" si="0"/>
        <v>0</v>
      </c>
      <c r="N63" s="63" t="s">
        <v>147</v>
      </c>
    </row>
    <row r="64" spans="1:14" ht="18.75" x14ac:dyDescent="0.25">
      <c r="A64" s="64" t="s">
        <v>148</v>
      </c>
      <c r="B64" s="91" t="s">
        <v>13</v>
      </c>
      <c r="C64" s="90" t="s">
        <v>35</v>
      </c>
      <c r="D64" s="91" t="s">
        <v>146</v>
      </c>
      <c r="E64" s="65">
        <v>17</v>
      </c>
      <c r="F64" s="126">
        <v>2.48</v>
      </c>
      <c r="G64" s="126">
        <f t="shared" si="6"/>
        <v>2.8519999999999999</v>
      </c>
      <c r="H64" s="126">
        <v>3.65</v>
      </c>
      <c r="I64" s="68"/>
      <c r="J64" s="69">
        <f t="shared" si="7"/>
        <v>0</v>
      </c>
      <c r="K64" s="60">
        <v>3477730001305</v>
      </c>
      <c r="L64" s="163">
        <f t="shared" si="8"/>
        <v>0.27980364656381496</v>
      </c>
      <c r="M64" s="62">
        <f t="shared" si="0"/>
        <v>0</v>
      </c>
      <c r="N64" s="63" t="s">
        <v>149</v>
      </c>
    </row>
    <row r="65" spans="1:14" ht="18.75" x14ac:dyDescent="0.25">
      <c r="A65" s="64" t="s">
        <v>150</v>
      </c>
      <c r="B65" s="91" t="s">
        <v>13</v>
      </c>
      <c r="C65" s="90" t="s">
        <v>35</v>
      </c>
      <c r="D65" s="91" t="s">
        <v>146</v>
      </c>
      <c r="E65" s="65">
        <v>17</v>
      </c>
      <c r="F65" s="126">
        <v>2.48</v>
      </c>
      <c r="G65" s="126">
        <f t="shared" si="6"/>
        <v>2.8519999999999999</v>
      </c>
      <c r="H65" s="126">
        <v>3.65</v>
      </c>
      <c r="I65" s="68"/>
      <c r="J65" s="69">
        <f t="shared" si="7"/>
        <v>0</v>
      </c>
      <c r="K65" s="60">
        <v>3477730001701</v>
      </c>
      <c r="L65" s="105">
        <f t="shared" si="8"/>
        <v>0.27980364656381496</v>
      </c>
      <c r="M65" s="62">
        <f t="shared" si="0"/>
        <v>0</v>
      </c>
      <c r="N65" s="63" t="s">
        <v>151</v>
      </c>
    </row>
    <row r="66" spans="1:14" ht="18.75" x14ac:dyDescent="0.25">
      <c r="A66" s="64" t="s">
        <v>152</v>
      </c>
      <c r="B66" s="91" t="s">
        <v>13</v>
      </c>
      <c r="C66" s="90" t="s">
        <v>153</v>
      </c>
      <c r="D66" s="91" t="s">
        <v>146</v>
      </c>
      <c r="E66" s="65">
        <v>17</v>
      </c>
      <c r="F66" s="126">
        <v>2.48</v>
      </c>
      <c r="G66" s="126">
        <f t="shared" si="6"/>
        <v>2.8519999999999999</v>
      </c>
      <c r="H66" s="126">
        <v>3.65</v>
      </c>
      <c r="I66" s="68"/>
      <c r="J66" s="69">
        <f t="shared" si="7"/>
        <v>0</v>
      </c>
      <c r="K66" s="60">
        <v>3477730001213</v>
      </c>
      <c r="L66" s="105">
        <f t="shared" si="8"/>
        <v>0.27980364656381496</v>
      </c>
      <c r="M66" s="62">
        <f t="shared" si="0"/>
        <v>0</v>
      </c>
      <c r="N66" s="63" t="s">
        <v>154</v>
      </c>
    </row>
    <row r="67" spans="1:14" ht="18.75" x14ac:dyDescent="0.25">
      <c r="A67" s="64" t="s">
        <v>155</v>
      </c>
      <c r="B67" s="91" t="s">
        <v>13</v>
      </c>
      <c r="C67" s="90" t="s">
        <v>156</v>
      </c>
      <c r="D67" s="91" t="s">
        <v>146</v>
      </c>
      <c r="E67" s="65">
        <v>17</v>
      </c>
      <c r="F67" s="126">
        <v>2.62</v>
      </c>
      <c r="G67" s="182">
        <v>3.8</v>
      </c>
      <c r="H67" s="126">
        <v>4.5</v>
      </c>
      <c r="I67" s="68">
        <v>0</v>
      </c>
      <c r="J67" s="69">
        <f t="shared" si="7"/>
        <v>0</v>
      </c>
      <c r="K67" s="60">
        <v>3477730001503</v>
      </c>
      <c r="L67" s="105">
        <f t="shared" si="8"/>
        <v>0.18421052631578952</v>
      </c>
      <c r="M67" s="62">
        <f t="shared" si="0"/>
        <v>0</v>
      </c>
      <c r="N67" s="63" t="s">
        <v>157</v>
      </c>
    </row>
    <row r="68" spans="1:14" ht="18.75" x14ac:dyDescent="0.25">
      <c r="A68" s="64" t="s">
        <v>158</v>
      </c>
      <c r="B68" s="91" t="s">
        <v>13</v>
      </c>
      <c r="C68" s="90" t="s">
        <v>153</v>
      </c>
      <c r="D68" s="91" t="s">
        <v>146</v>
      </c>
      <c r="E68" s="65">
        <v>17</v>
      </c>
      <c r="F68" s="126">
        <v>2.62</v>
      </c>
      <c r="G68" s="182">
        <v>3.5</v>
      </c>
      <c r="H68" s="126">
        <v>4.25</v>
      </c>
      <c r="I68" s="68">
        <v>0</v>
      </c>
      <c r="J68" s="69">
        <f t="shared" si="7"/>
        <v>0</v>
      </c>
      <c r="K68" s="60">
        <v>3477730001602</v>
      </c>
      <c r="L68" s="105">
        <f t="shared" si="8"/>
        <v>0.21428571428571427</v>
      </c>
      <c r="M68" s="62">
        <f t="shared" si="0"/>
        <v>0</v>
      </c>
      <c r="N68" s="63" t="s">
        <v>159</v>
      </c>
    </row>
    <row r="69" spans="1:14" ht="18.75" x14ac:dyDescent="0.25">
      <c r="A69" s="64" t="s">
        <v>160</v>
      </c>
      <c r="B69" s="91" t="s">
        <v>13</v>
      </c>
      <c r="C69" s="90" t="s">
        <v>161</v>
      </c>
      <c r="D69" s="91" t="s">
        <v>146</v>
      </c>
      <c r="E69" s="65">
        <v>17</v>
      </c>
      <c r="F69" s="126">
        <v>2.48</v>
      </c>
      <c r="G69" s="126">
        <f t="shared" si="6"/>
        <v>2.8519999999999999</v>
      </c>
      <c r="H69" s="126">
        <v>3.65</v>
      </c>
      <c r="I69" s="68"/>
      <c r="J69" s="69">
        <f t="shared" si="7"/>
        <v>0</v>
      </c>
      <c r="K69" s="60">
        <v>3477730007079</v>
      </c>
      <c r="L69" s="105">
        <f t="shared" si="8"/>
        <v>0.27980364656381496</v>
      </c>
      <c r="M69" s="62">
        <f t="shared" si="0"/>
        <v>0</v>
      </c>
      <c r="N69" s="63" t="s">
        <v>162</v>
      </c>
    </row>
    <row r="70" spans="1:14" ht="18.75" x14ac:dyDescent="0.25">
      <c r="A70" s="64" t="s">
        <v>163</v>
      </c>
      <c r="B70" s="91" t="s">
        <v>13</v>
      </c>
      <c r="C70" s="90" t="s">
        <v>153</v>
      </c>
      <c r="D70" s="91" t="s">
        <v>146</v>
      </c>
      <c r="E70" s="65">
        <v>17</v>
      </c>
      <c r="F70" s="126">
        <v>2.48</v>
      </c>
      <c r="G70" s="126">
        <f t="shared" si="6"/>
        <v>2.8519999999999999</v>
      </c>
      <c r="H70" s="126">
        <v>3.65</v>
      </c>
      <c r="I70" s="68"/>
      <c r="J70" s="95">
        <f t="shared" si="7"/>
        <v>0</v>
      </c>
      <c r="K70" s="96">
        <v>3477730001732</v>
      </c>
      <c r="L70" s="105">
        <f t="shared" si="8"/>
        <v>0.27980364656381496</v>
      </c>
      <c r="M70" s="62">
        <f t="shared" si="0"/>
        <v>0</v>
      </c>
      <c r="N70" s="63" t="s">
        <v>164</v>
      </c>
    </row>
    <row r="71" spans="1:14" ht="18.75" x14ac:dyDescent="0.25">
      <c r="A71" s="64" t="s">
        <v>165</v>
      </c>
      <c r="B71" s="91" t="s">
        <v>13</v>
      </c>
      <c r="C71" s="90" t="s">
        <v>145</v>
      </c>
      <c r="D71" s="91" t="s">
        <v>146</v>
      </c>
      <c r="E71" s="65">
        <v>17</v>
      </c>
      <c r="F71" s="126">
        <v>2.48</v>
      </c>
      <c r="G71" s="182">
        <v>3.5</v>
      </c>
      <c r="H71" s="126">
        <v>4.25</v>
      </c>
      <c r="I71" s="68">
        <v>0</v>
      </c>
      <c r="J71" s="69">
        <f t="shared" si="7"/>
        <v>0</v>
      </c>
      <c r="K71" s="60">
        <v>3477730002302</v>
      </c>
      <c r="L71" s="105">
        <f t="shared" si="8"/>
        <v>0.21428571428571427</v>
      </c>
      <c r="M71" s="62">
        <f t="shared" si="0"/>
        <v>0</v>
      </c>
      <c r="N71" s="63" t="s">
        <v>166</v>
      </c>
    </row>
    <row r="72" spans="1:14" ht="18.75" x14ac:dyDescent="0.25">
      <c r="A72" s="98" t="s">
        <v>167</v>
      </c>
      <c r="B72" s="99"/>
      <c r="C72" s="100"/>
      <c r="D72" s="99"/>
      <c r="E72" s="169"/>
      <c r="F72" s="101"/>
      <c r="G72" s="101"/>
      <c r="H72" s="102"/>
      <c r="I72" s="103"/>
      <c r="J72" s="76"/>
      <c r="K72" s="60"/>
      <c r="L72" s="105"/>
      <c r="M72" s="62"/>
      <c r="N72" s="9"/>
    </row>
    <row r="73" spans="1:14" ht="18.75" x14ac:dyDescent="0.25">
      <c r="A73" s="54" t="s">
        <v>168</v>
      </c>
      <c r="B73" s="55" t="s">
        <v>13</v>
      </c>
      <c r="C73" s="170" t="s">
        <v>21</v>
      </c>
      <c r="D73" s="91" t="s">
        <v>146</v>
      </c>
      <c r="E73" s="55">
        <v>10</v>
      </c>
      <c r="F73" s="171">
        <v>1.4630000000000003</v>
      </c>
      <c r="G73" s="283">
        <v>1.75</v>
      </c>
      <c r="H73" s="172">
        <v>2.15</v>
      </c>
      <c r="I73" s="68"/>
      <c r="J73" s="69">
        <f>I73*G73</f>
        <v>0</v>
      </c>
      <c r="K73" s="60">
        <v>4030254415882</v>
      </c>
      <c r="L73" s="105">
        <f>(H73-G73)*100/G73/100</f>
        <v>0.22857142857142854</v>
      </c>
      <c r="M73" s="62">
        <f t="shared" ref="M73:M132" si="9">I73*H73</f>
        <v>0</v>
      </c>
      <c r="N73" s="63" t="s">
        <v>169</v>
      </c>
    </row>
    <row r="74" spans="1:14" ht="18.75" x14ac:dyDescent="0.25">
      <c r="A74" s="54" t="s">
        <v>170</v>
      </c>
      <c r="B74" s="55" t="s">
        <v>13</v>
      </c>
      <c r="C74" s="170" t="s">
        <v>21</v>
      </c>
      <c r="D74" s="91" t="s">
        <v>146</v>
      </c>
      <c r="E74" s="55">
        <v>10</v>
      </c>
      <c r="F74" s="171">
        <v>1.4630000000000003</v>
      </c>
      <c r="G74" s="283">
        <v>1.75</v>
      </c>
      <c r="H74" s="172">
        <v>2.15</v>
      </c>
      <c r="I74" s="68"/>
      <c r="J74" s="69">
        <f>I74*G74</f>
        <v>0</v>
      </c>
      <c r="K74" s="60">
        <v>4030254333001</v>
      </c>
      <c r="L74" s="105">
        <f>(H74-G74)*100/G74/100</f>
        <v>0.22857142857142854</v>
      </c>
      <c r="M74" s="62">
        <f t="shared" si="9"/>
        <v>0</v>
      </c>
      <c r="N74" s="63" t="s">
        <v>171</v>
      </c>
    </row>
    <row r="75" spans="1:14" ht="18.75" x14ac:dyDescent="0.25">
      <c r="A75" s="173" t="s">
        <v>172</v>
      </c>
      <c r="B75" s="109" t="s">
        <v>13</v>
      </c>
      <c r="C75" s="174" t="s">
        <v>21</v>
      </c>
      <c r="D75" s="175" t="s">
        <v>146</v>
      </c>
      <c r="E75" s="109">
        <v>10</v>
      </c>
      <c r="F75" s="110">
        <v>1.4630000000000003</v>
      </c>
      <c r="G75" s="283">
        <v>1.75</v>
      </c>
      <c r="H75" s="172">
        <v>2.15</v>
      </c>
      <c r="I75" s="132">
        <v>0</v>
      </c>
      <c r="J75" s="127">
        <f>I75*G75</f>
        <v>0</v>
      </c>
      <c r="K75" s="176">
        <v>4030254501851</v>
      </c>
      <c r="L75" s="97">
        <f>(H75-G75)*100/G75/100</f>
        <v>0.22857142857142854</v>
      </c>
      <c r="M75" s="62">
        <f t="shared" si="9"/>
        <v>0</v>
      </c>
      <c r="N75" s="63" t="s">
        <v>173</v>
      </c>
    </row>
    <row r="76" spans="1:14" ht="18.75" x14ac:dyDescent="0.25">
      <c r="A76" s="173" t="s">
        <v>174</v>
      </c>
      <c r="B76" s="109" t="s">
        <v>13</v>
      </c>
      <c r="C76" s="174" t="s">
        <v>21</v>
      </c>
      <c r="D76" s="175" t="s">
        <v>146</v>
      </c>
      <c r="E76" s="109">
        <v>10</v>
      </c>
      <c r="F76" s="260">
        <v>1.46</v>
      </c>
      <c r="G76" s="277">
        <v>1.75</v>
      </c>
      <c r="H76" s="172">
        <v>2.15</v>
      </c>
      <c r="I76" s="132">
        <v>0</v>
      </c>
      <c r="J76" s="127">
        <f>I76*G76</f>
        <v>0</v>
      </c>
      <c r="K76" s="176">
        <v>4030254316714</v>
      </c>
      <c r="L76" s="105">
        <f>(H76-G76)*100/G76/100</f>
        <v>0.22857142857142854</v>
      </c>
      <c r="M76" s="62">
        <f t="shared" si="9"/>
        <v>0</v>
      </c>
      <c r="N76" s="63" t="s">
        <v>175</v>
      </c>
    </row>
    <row r="77" spans="1:14" ht="18.75" x14ac:dyDescent="0.25">
      <c r="A77" s="173" t="s">
        <v>176</v>
      </c>
      <c r="B77" s="109" t="s">
        <v>13</v>
      </c>
      <c r="C77" s="174" t="s">
        <v>21</v>
      </c>
      <c r="D77" s="175" t="s">
        <v>146</v>
      </c>
      <c r="E77" s="109">
        <v>10</v>
      </c>
      <c r="F77" s="110">
        <v>1.4630000000000003</v>
      </c>
      <c r="G77" s="283">
        <v>1.75</v>
      </c>
      <c r="H77" s="172">
        <v>2.15</v>
      </c>
      <c r="I77" s="132">
        <v>0</v>
      </c>
      <c r="J77" s="127">
        <f>I77*G77</f>
        <v>0</v>
      </c>
      <c r="K77" s="176">
        <v>4030254333001</v>
      </c>
      <c r="L77" s="97">
        <f>(H77-G77)*100/G77/100</f>
        <v>0.22857142857142854</v>
      </c>
      <c r="M77" s="62">
        <f t="shared" si="9"/>
        <v>0</v>
      </c>
      <c r="N77" s="63" t="s">
        <v>177</v>
      </c>
    </row>
    <row r="78" spans="1:14" ht="18.75" x14ac:dyDescent="0.25">
      <c r="A78" s="98" t="s">
        <v>178</v>
      </c>
      <c r="B78" s="99"/>
      <c r="C78" s="121"/>
      <c r="D78" s="99"/>
      <c r="E78" s="169"/>
      <c r="F78" s="101"/>
      <c r="G78" s="101"/>
      <c r="H78" s="102"/>
      <c r="I78" s="103"/>
      <c r="J78" s="177"/>
      <c r="K78" s="60"/>
      <c r="L78" s="105"/>
      <c r="M78" s="62"/>
      <c r="N78" s="9"/>
    </row>
    <row r="79" spans="1:14" ht="18.75" x14ac:dyDescent="0.25">
      <c r="A79" s="140" t="s">
        <v>179</v>
      </c>
      <c r="B79" s="164"/>
      <c r="C79" s="165"/>
      <c r="D79" s="164"/>
      <c r="E79" s="23"/>
      <c r="F79" s="166"/>
      <c r="G79" s="166"/>
      <c r="H79" s="167"/>
      <c r="I79" s="28"/>
      <c r="J79" s="168"/>
      <c r="K79" s="60"/>
      <c r="L79" s="105"/>
      <c r="M79" s="62"/>
      <c r="N79" s="9"/>
    </row>
    <row r="80" spans="1:14" ht="18.75" x14ac:dyDescent="0.25">
      <c r="A80" s="54" t="s">
        <v>180</v>
      </c>
      <c r="B80" s="77"/>
      <c r="C80" s="78" t="s">
        <v>181</v>
      </c>
      <c r="D80" s="77" t="s">
        <v>128</v>
      </c>
      <c r="E80" s="77">
        <v>12</v>
      </c>
      <c r="F80" s="147">
        <v>3.65</v>
      </c>
      <c r="G80" s="282">
        <v>4.8499999999999996</v>
      </c>
      <c r="H80" s="148">
        <v>5.5</v>
      </c>
      <c r="I80" s="81">
        <v>0</v>
      </c>
      <c r="J80" s="178">
        <f>I80*G80</f>
        <v>0</v>
      </c>
      <c r="K80" s="60">
        <v>8436003920380</v>
      </c>
      <c r="L80" s="105">
        <f>(H80-G80)*100/G80/100</f>
        <v>0.13402061855670111</v>
      </c>
      <c r="M80" s="62">
        <f t="shared" si="9"/>
        <v>0</v>
      </c>
      <c r="N80" s="63" t="s">
        <v>182</v>
      </c>
    </row>
    <row r="81" spans="1:14" ht="18.75" x14ac:dyDescent="0.25">
      <c r="A81" s="54" t="s">
        <v>183</v>
      </c>
      <c r="B81" s="55" t="s">
        <v>13</v>
      </c>
      <c r="C81" s="27" t="s">
        <v>184</v>
      </c>
      <c r="D81" s="55" t="s">
        <v>128</v>
      </c>
      <c r="E81" s="55">
        <v>12</v>
      </c>
      <c r="F81" s="56">
        <v>4.66</v>
      </c>
      <c r="G81" s="277">
        <v>6.2</v>
      </c>
      <c r="H81" s="57">
        <v>7</v>
      </c>
      <c r="I81" s="58">
        <v>0</v>
      </c>
      <c r="J81" s="59">
        <f>I81*G81</f>
        <v>0</v>
      </c>
      <c r="K81" s="60">
        <v>8436003920397</v>
      </c>
      <c r="L81" s="105">
        <f>(H81-G81)*100/G81/100</f>
        <v>0.1290322580645161</v>
      </c>
      <c r="M81" s="62">
        <f t="shared" si="9"/>
        <v>0</v>
      </c>
      <c r="N81" s="63" t="s">
        <v>185</v>
      </c>
    </row>
    <row r="82" spans="1:14" ht="18.75" x14ac:dyDescent="0.25">
      <c r="A82" s="98" t="s">
        <v>186</v>
      </c>
      <c r="B82" s="99"/>
      <c r="C82" s="100"/>
      <c r="D82" s="99"/>
      <c r="E82" s="169"/>
      <c r="F82" s="101"/>
      <c r="G82" s="101"/>
      <c r="H82" s="102"/>
      <c r="I82" s="103"/>
      <c r="J82" s="76"/>
      <c r="K82" s="60"/>
      <c r="L82" s="105"/>
      <c r="M82" s="62"/>
      <c r="N82" s="9"/>
    </row>
    <row r="83" spans="1:14" ht="18.75" x14ac:dyDescent="0.25">
      <c r="A83" s="183" t="s">
        <v>187</v>
      </c>
      <c r="B83" s="164"/>
      <c r="C83" s="165"/>
      <c r="D83" s="164"/>
      <c r="E83" s="164"/>
      <c r="F83" s="166"/>
      <c r="G83" s="166"/>
      <c r="H83" s="167"/>
      <c r="I83" s="28"/>
      <c r="J83" s="168"/>
      <c r="K83" s="60"/>
      <c r="L83" s="105"/>
      <c r="M83" s="62"/>
      <c r="N83" s="9"/>
    </row>
    <row r="84" spans="1:14" ht="18.75" x14ac:dyDescent="0.25">
      <c r="A84" s="179" t="s">
        <v>188</v>
      </c>
      <c r="B84" s="135" t="s">
        <v>13</v>
      </c>
      <c r="C84" s="180" t="s">
        <v>189</v>
      </c>
      <c r="D84" s="135" t="s">
        <v>83</v>
      </c>
      <c r="E84" s="135" t="s">
        <v>27</v>
      </c>
      <c r="F84" s="181">
        <v>11.418000000000001</v>
      </c>
      <c r="G84" s="181">
        <v>13.7</v>
      </c>
      <c r="H84" s="182">
        <v>15.95</v>
      </c>
      <c r="I84" s="136"/>
      <c r="J84" s="137">
        <f t="shared" ref="J84:J97" si="10">I84*G84</f>
        <v>0</v>
      </c>
      <c r="K84" s="184">
        <v>8436003930273</v>
      </c>
      <c r="L84" s="105">
        <f t="shared" ref="L84:L97" si="11">(H84-G84)*100/G84/100</f>
        <v>0.16423357664233579</v>
      </c>
      <c r="M84" s="62">
        <f t="shared" si="9"/>
        <v>0</v>
      </c>
      <c r="N84" s="9" t="s">
        <v>142</v>
      </c>
    </row>
    <row r="85" spans="1:14" ht="18.75" x14ac:dyDescent="0.25">
      <c r="A85" s="133" t="s">
        <v>190</v>
      </c>
      <c r="B85" s="109" t="s">
        <v>13</v>
      </c>
      <c r="C85" s="108" t="s">
        <v>191</v>
      </c>
      <c r="D85" s="109" t="s">
        <v>192</v>
      </c>
      <c r="E85" s="109" t="s">
        <v>27</v>
      </c>
      <c r="F85" s="128">
        <v>3.8500000000000005</v>
      </c>
      <c r="G85" s="128">
        <v>4.3099999999999996</v>
      </c>
      <c r="H85" s="126">
        <v>4.9000000000000004</v>
      </c>
      <c r="I85" s="132"/>
      <c r="J85" s="127">
        <f t="shared" si="10"/>
        <v>0</v>
      </c>
      <c r="K85" s="185">
        <v>8436003930228</v>
      </c>
      <c r="L85" s="105">
        <f t="shared" si="11"/>
        <v>0.13689095127610226</v>
      </c>
      <c r="M85" s="62">
        <f t="shared" si="9"/>
        <v>0</v>
      </c>
      <c r="N85" s="63" t="s">
        <v>193</v>
      </c>
    </row>
    <row r="86" spans="1:14" ht="18.75" x14ac:dyDescent="0.25">
      <c r="A86" s="133" t="s">
        <v>194</v>
      </c>
      <c r="B86" s="109" t="s">
        <v>13</v>
      </c>
      <c r="C86" s="108" t="s">
        <v>195</v>
      </c>
      <c r="D86" s="109" t="s">
        <v>192</v>
      </c>
      <c r="E86" s="109" t="s">
        <v>27</v>
      </c>
      <c r="F86" s="128">
        <v>3.8500000000000005</v>
      </c>
      <c r="G86" s="128">
        <v>4.3099999999999996</v>
      </c>
      <c r="H86" s="126">
        <v>4.9000000000000004</v>
      </c>
      <c r="I86" s="132"/>
      <c r="J86" s="127">
        <f t="shared" si="10"/>
        <v>0</v>
      </c>
      <c r="K86" s="185">
        <v>8436003930143</v>
      </c>
      <c r="L86" s="105">
        <f t="shared" si="11"/>
        <v>0.13689095127610226</v>
      </c>
      <c r="M86" s="62">
        <f t="shared" si="9"/>
        <v>0</v>
      </c>
      <c r="N86" s="63" t="s">
        <v>196</v>
      </c>
    </row>
    <row r="87" spans="1:14" ht="18.75" x14ac:dyDescent="0.25">
      <c r="A87" s="133" t="s">
        <v>197</v>
      </c>
      <c r="B87" s="109" t="s">
        <v>13</v>
      </c>
      <c r="C87" s="108" t="s">
        <v>198</v>
      </c>
      <c r="D87" s="109" t="s">
        <v>192</v>
      </c>
      <c r="E87" s="109" t="s">
        <v>27</v>
      </c>
      <c r="F87" s="128">
        <v>3.8500000000000005</v>
      </c>
      <c r="G87" s="128">
        <v>4.3099999999999996</v>
      </c>
      <c r="H87" s="126">
        <v>4.9000000000000004</v>
      </c>
      <c r="I87" s="132"/>
      <c r="J87" s="127">
        <f t="shared" si="10"/>
        <v>0</v>
      </c>
      <c r="K87" s="185">
        <v>8436003930150</v>
      </c>
      <c r="L87" s="105">
        <f t="shared" si="11"/>
        <v>0.13689095127610226</v>
      </c>
      <c r="M87" s="62">
        <f t="shared" si="9"/>
        <v>0</v>
      </c>
      <c r="N87" s="63" t="s">
        <v>199</v>
      </c>
    </row>
    <row r="88" spans="1:14" ht="18.75" x14ac:dyDescent="0.25">
      <c r="A88" s="133" t="s">
        <v>200</v>
      </c>
      <c r="B88" s="109" t="s">
        <v>13</v>
      </c>
      <c r="C88" s="108" t="s">
        <v>191</v>
      </c>
      <c r="D88" s="109" t="s">
        <v>192</v>
      </c>
      <c r="E88" s="109" t="s">
        <v>27</v>
      </c>
      <c r="F88" s="128">
        <v>3.8500000000000005</v>
      </c>
      <c r="G88" s="128">
        <v>4.3099999999999996</v>
      </c>
      <c r="H88" s="126">
        <v>4.9000000000000004</v>
      </c>
      <c r="I88" s="132"/>
      <c r="J88" s="127">
        <f t="shared" si="10"/>
        <v>0</v>
      </c>
      <c r="K88" s="185">
        <v>8436003930167</v>
      </c>
      <c r="L88" s="105">
        <f t="shared" si="11"/>
        <v>0.13689095127610226</v>
      </c>
      <c r="M88" s="62">
        <f t="shared" si="9"/>
        <v>0</v>
      </c>
      <c r="N88" s="63" t="s">
        <v>201</v>
      </c>
    </row>
    <row r="89" spans="1:14" ht="18.75" x14ac:dyDescent="0.25">
      <c r="A89" s="133" t="s">
        <v>202</v>
      </c>
      <c r="B89" s="109" t="s">
        <v>13</v>
      </c>
      <c r="C89" s="108" t="s">
        <v>39</v>
      </c>
      <c r="D89" s="109" t="s">
        <v>192</v>
      </c>
      <c r="E89" s="109" t="s">
        <v>27</v>
      </c>
      <c r="F89" s="128">
        <v>3.8500000000000005</v>
      </c>
      <c r="G89" s="128">
        <v>4.3099999999999996</v>
      </c>
      <c r="H89" s="126">
        <v>4.9000000000000004</v>
      </c>
      <c r="I89" s="132"/>
      <c r="J89" s="127">
        <f t="shared" si="10"/>
        <v>0</v>
      </c>
      <c r="K89" s="185">
        <v>8436003930174</v>
      </c>
      <c r="L89" s="105">
        <f t="shared" si="11"/>
        <v>0.13689095127610226</v>
      </c>
      <c r="M89" s="62">
        <f t="shared" si="9"/>
        <v>0</v>
      </c>
      <c r="N89" s="63" t="s">
        <v>203</v>
      </c>
    </row>
    <row r="90" spans="1:14" ht="18.75" x14ac:dyDescent="0.25">
      <c r="A90" s="133" t="s">
        <v>204</v>
      </c>
      <c r="B90" s="109" t="s">
        <v>13</v>
      </c>
      <c r="C90" s="108" t="s">
        <v>205</v>
      </c>
      <c r="D90" s="109" t="s">
        <v>192</v>
      </c>
      <c r="E90" s="109" t="s">
        <v>27</v>
      </c>
      <c r="F90" s="128">
        <v>3.8500000000000005</v>
      </c>
      <c r="G90" s="128">
        <v>4.3099999999999996</v>
      </c>
      <c r="H90" s="126">
        <v>4.9000000000000004</v>
      </c>
      <c r="I90" s="132"/>
      <c r="J90" s="127">
        <f t="shared" si="10"/>
        <v>0</v>
      </c>
      <c r="K90" s="185">
        <v>8436003930181</v>
      </c>
      <c r="L90" s="105">
        <f t="shared" si="11"/>
        <v>0.13689095127610226</v>
      </c>
      <c r="M90" s="62">
        <f t="shared" si="9"/>
        <v>0</v>
      </c>
      <c r="N90" s="63" t="s">
        <v>206</v>
      </c>
    </row>
    <row r="91" spans="1:14" ht="18.75" x14ac:dyDescent="0.25">
      <c r="A91" s="133" t="s">
        <v>207</v>
      </c>
      <c r="B91" s="109" t="s">
        <v>13</v>
      </c>
      <c r="C91" s="108" t="s">
        <v>198</v>
      </c>
      <c r="D91" s="109" t="s">
        <v>192</v>
      </c>
      <c r="E91" s="109" t="s">
        <v>27</v>
      </c>
      <c r="F91" s="128">
        <v>3.8500000000000005</v>
      </c>
      <c r="G91" s="128">
        <v>4.3099999999999996</v>
      </c>
      <c r="H91" s="126">
        <v>4.9000000000000004</v>
      </c>
      <c r="I91" s="132"/>
      <c r="J91" s="127">
        <f t="shared" si="10"/>
        <v>0</v>
      </c>
      <c r="K91" s="185">
        <v>8436003930198</v>
      </c>
      <c r="L91" s="105">
        <f t="shared" si="11"/>
        <v>0.13689095127610226</v>
      </c>
      <c r="M91" s="62">
        <f t="shared" si="9"/>
        <v>0</v>
      </c>
      <c r="N91" s="63" t="s">
        <v>208</v>
      </c>
    </row>
    <row r="92" spans="1:14" ht="18.75" x14ac:dyDescent="0.25">
      <c r="A92" s="106" t="s">
        <v>209</v>
      </c>
      <c r="B92" s="107" t="s">
        <v>13</v>
      </c>
      <c r="C92" s="125" t="s">
        <v>198</v>
      </c>
      <c r="D92" s="109" t="s">
        <v>192</v>
      </c>
      <c r="E92" s="107" t="s">
        <v>27</v>
      </c>
      <c r="F92" s="110">
        <v>3.8500000000000005</v>
      </c>
      <c r="G92" s="128">
        <v>4.3099999999999996</v>
      </c>
      <c r="H92" s="111">
        <v>4.9000000000000004</v>
      </c>
      <c r="I92" s="112"/>
      <c r="J92" s="113">
        <f t="shared" si="10"/>
        <v>0</v>
      </c>
      <c r="K92" s="96">
        <v>8436003920137</v>
      </c>
      <c r="L92" s="105">
        <f t="shared" si="11"/>
        <v>0.13689095127610226</v>
      </c>
      <c r="M92" s="62">
        <f t="shared" si="9"/>
        <v>0</v>
      </c>
      <c r="N92" s="63" t="s">
        <v>210</v>
      </c>
    </row>
    <row r="93" spans="1:14" ht="18.75" x14ac:dyDescent="0.25">
      <c r="A93" s="54" t="s">
        <v>211</v>
      </c>
      <c r="B93" s="55" t="s">
        <v>13</v>
      </c>
      <c r="C93" s="27" t="s">
        <v>100</v>
      </c>
      <c r="D93" s="91" t="s">
        <v>192</v>
      </c>
      <c r="E93" s="55" t="s">
        <v>27</v>
      </c>
      <c r="F93" s="56">
        <v>3.8500000000000005</v>
      </c>
      <c r="G93" s="128">
        <v>4.3099999999999996</v>
      </c>
      <c r="H93" s="57">
        <v>4.9000000000000004</v>
      </c>
      <c r="I93" s="58"/>
      <c r="J93" s="59">
        <f t="shared" si="10"/>
        <v>0</v>
      </c>
      <c r="K93" s="60">
        <v>8436003920113</v>
      </c>
      <c r="L93" s="105">
        <f t="shared" si="11"/>
        <v>0.13689095127610226</v>
      </c>
      <c r="M93" s="62">
        <f t="shared" si="9"/>
        <v>0</v>
      </c>
      <c r="N93" s="63" t="s">
        <v>212</v>
      </c>
    </row>
    <row r="94" spans="1:14" ht="18.75" x14ac:dyDescent="0.25">
      <c r="A94" s="82" t="s">
        <v>213</v>
      </c>
      <c r="B94" s="83" t="s">
        <v>13</v>
      </c>
      <c r="C94" s="84" t="s">
        <v>100</v>
      </c>
      <c r="D94" s="91" t="s">
        <v>192</v>
      </c>
      <c r="E94" s="83" t="s">
        <v>27</v>
      </c>
      <c r="F94" s="85">
        <v>3.8500000000000005</v>
      </c>
      <c r="G94" s="128">
        <v>4.3099999999999996</v>
      </c>
      <c r="H94" s="86">
        <v>4.9000000000000004</v>
      </c>
      <c r="I94" s="87"/>
      <c r="J94" s="178">
        <f t="shared" si="10"/>
        <v>0</v>
      </c>
      <c r="K94" s="60">
        <v>8436003920441</v>
      </c>
      <c r="L94" s="105">
        <f t="shared" si="11"/>
        <v>0.13689095127610226</v>
      </c>
      <c r="M94" s="62">
        <f t="shared" si="9"/>
        <v>0</v>
      </c>
      <c r="N94" s="63" t="s">
        <v>214</v>
      </c>
    </row>
    <row r="95" spans="1:14" ht="18.75" x14ac:dyDescent="0.25">
      <c r="A95" s="82" t="s">
        <v>215</v>
      </c>
      <c r="B95" s="83" t="s">
        <v>13</v>
      </c>
      <c r="C95" s="84" t="s">
        <v>100</v>
      </c>
      <c r="D95" s="91" t="s">
        <v>75</v>
      </c>
      <c r="E95" s="83" t="s">
        <v>27</v>
      </c>
      <c r="F95" s="85">
        <v>3.8500000000000005</v>
      </c>
      <c r="G95" s="128">
        <v>4.3099999999999996</v>
      </c>
      <c r="H95" s="86">
        <v>4.9000000000000004</v>
      </c>
      <c r="I95" s="87"/>
      <c r="J95" s="178">
        <f t="shared" si="10"/>
        <v>0</v>
      </c>
      <c r="K95" s="60">
        <v>8436003920809</v>
      </c>
      <c r="L95" s="105">
        <f t="shared" si="11"/>
        <v>0.13689095127610226</v>
      </c>
      <c r="M95" s="62">
        <f t="shared" si="9"/>
        <v>0</v>
      </c>
      <c r="N95" s="63" t="s">
        <v>216</v>
      </c>
    </row>
    <row r="96" spans="1:14" ht="18.75" x14ac:dyDescent="0.25">
      <c r="A96" s="186" t="s">
        <v>217</v>
      </c>
      <c r="B96" s="77" t="s">
        <v>13</v>
      </c>
      <c r="C96" s="78" t="s">
        <v>218</v>
      </c>
      <c r="D96" s="91" t="s">
        <v>192</v>
      </c>
      <c r="E96" s="77" t="s">
        <v>27</v>
      </c>
      <c r="F96" s="79">
        <v>3.8500000000000005</v>
      </c>
      <c r="G96" s="128">
        <v>4.3099999999999996</v>
      </c>
      <c r="H96" s="80">
        <v>4.9000000000000004</v>
      </c>
      <c r="I96" s="81"/>
      <c r="J96" s="178">
        <f t="shared" si="10"/>
        <v>0</v>
      </c>
      <c r="K96" s="60">
        <v>8436003920908</v>
      </c>
      <c r="L96" s="105">
        <f t="shared" si="11"/>
        <v>0.13689095127610226</v>
      </c>
      <c r="M96" s="62">
        <f t="shared" si="9"/>
        <v>0</v>
      </c>
      <c r="N96" s="63" t="s">
        <v>219</v>
      </c>
    </row>
    <row r="97" spans="1:14" ht="18.75" x14ac:dyDescent="0.25">
      <c r="A97" s="186" t="s">
        <v>220</v>
      </c>
      <c r="B97" s="77" t="s">
        <v>13</v>
      </c>
      <c r="C97" s="78" t="s">
        <v>100</v>
      </c>
      <c r="D97" s="91" t="s">
        <v>192</v>
      </c>
      <c r="E97" s="77" t="s">
        <v>27</v>
      </c>
      <c r="F97" s="79">
        <v>3.8500000000000005</v>
      </c>
      <c r="G97" s="128">
        <v>4.3099999999999996</v>
      </c>
      <c r="H97" s="80">
        <v>4.9000000000000004</v>
      </c>
      <c r="I97" s="81"/>
      <c r="J97" s="178">
        <f t="shared" si="10"/>
        <v>0</v>
      </c>
      <c r="K97" s="60">
        <v>8436003921301</v>
      </c>
      <c r="L97" s="105">
        <f t="shared" si="11"/>
        <v>0.13689095127610226</v>
      </c>
      <c r="M97" s="62">
        <f t="shared" si="9"/>
        <v>0</v>
      </c>
      <c r="N97" s="9"/>
    </row>
    <row r="98" spans="1:14" ht="18.75" x14ac:dyDescent="0.25">
      <c r="A98" s="183" t="s">
        <v>221</v>
      </c>
      <c r="B98" s="164"/>
      <c r="C98" s="165"/>
      <c r="D98" s="164"/>
      <c r="E98" s="164"/>
      <c r="F98" s="166"/>
      <c r="G98" s="166"/>
      <c r="H98" s="167"/>
      <c r="I98" s="28"/>
      <c r="J98" s="168"/>
      <c r="K98" s="60"/>
      <c r="L98" s="105"/>
      <c r="M98" s="62"/>
      <c r="N98" s="9"/>
    </row>
    <row r="99" spans="1:14" ht="18.75" x14ac:dyDescent="0.25">
      <c r="A99" s="82" t="s">
        <v>222</v>
      </c>
      <c r="B99" s="83" t="s">
        <v>13</v>
      </c>
      <c r="C99" s="84" t="s">
        <v>100</v>
      </c>
      <c r="D99" s="91" t="s">
        <v>223</v>
      </c>
      <c r="E99" s="83" t="s">
        <v>27</v>
      </c>
      <c r="F99" s="85">
        <v>2.5630000000000002</v>
      </c>
      <c r="G99" s="85">
        <f t="shared" ref="G99:G111" si="12">F99*15/100+F99</f>
        <v>2.9474500000000003</v>
      </c>
      <c r="H99" s="86">
        <v>3.5</v>
      </c>
      <c r="I99" s="87"/>
      <c r="J99" s="178">
        <f t="shared" ref="J99:J111" si="13">I99*G99</f>
        <v>0</v>
      </c>
      <c r="K99" s="60">
        <v>8436003920458</v>
      </c>
      <c r="L99" s="105">
        <f t="shared" ref="L99:L111" si="14">(H99-G99)*100/G99/100</f>
        <v>0.18746713260615094</v>
      </c>
      <c r="M99" s="62">
        <f t="shared" si="9"/>
        <v>0</v>
      </c>
      <c r="N99" s="63" t="s">
        <v>224</v>
      </c>
    </row>
    <row r="100" spans="1:14" ht="18.75" x14ac:dyDescent="0.25">
      <c r="A100" s="82" t="s">
        <v>225</v>
      </c>
      <c r="B100" s="83" t="s">
        <v>13</v>
      </c>
      <c r="C100" s="84" t="s">
        <v>100</v>
      </c>
      <c r="D100" s="91" t="s">
        <v>223</v>
      </c>
      <c r="E100" s="83" t="s">
        <v>27</v>
      </c>
      <c r="F100" s="85">
        <v>2.8820000000000006</v>
      </c>
      <c r="G100" s="85">
        <f t="shared" si="12"/>
        <v>3.3143000000000007</v>
      </c>
      <c r="H100" s="86">
        <v>3.95</v>
      </c>
      <c r="I100" s="87"/>
      <c r="J100" s="178">
        <f t="shared" si="13"/>
        <v>0</v>
      </c>
      <c r="K100" s="60">
        <v>8436003921035</v>
      </c>
      <c r="L100" s="105">
        <f t="shared" si="14"/>
        <v>0.19180520773617335</v>
      </c>
      <c r="M100" s="62">
        <f t="shared" si="9"/>
        <v>0</v>
      </c>
      <c r="N100" s="63" t="s">
        <v>226</v>
      </c>
    </row>
    <row r="101" spans="1:14" ht="18.75" x14ac:dyDescent="0.25">
      <c r="A101" s="82" t="s">
        <v>227</v>
      </c>
      <c r="B101" s="83" t="s">
        <v>13</v>
      </c>
      <c r="C101" s="84" t="s">
        <v>100</v>
      </c>
      <c r="D101" s="91" t="s">
        <v>223</v>
      </c>
      <c r="E101" s="83" t="s">
        <v>27</v>
      </c>
      <c r="F101" s="85">
        <v>2.8820000000000006</v>
      </c>
      <c r="G101" s="85">
        <f t="shared" si="12"/>
        <v>3.3143000000000007</v>
      </c>
      <c r="H101" s="86">
        <v>3.95</v>
      </c>
      <c r="I101" s="87"/>
      <c r="J101" s="178">
        <f t="shared" si="13"/>
        <v>0</v>
      </c>
      <c r="K101" s="60">
        <v>8436003920472</v>
      </c>
      <c r="L101" s="105">
        <f t="shared" si="14"/>
        <v>0.19180520773617335</v>
      </c>
      <c r="M101" s="62">
        <f t="shared" si="9"/>
        <v>0</v>
      </c>
      <c r="N101" s="63" t="s">
        <v>228</v>
      </c>
    </row>
    <row r="102" spans="1:14" ht="18.75" x14ac:dyDescent="0.25">
      <c r="A102" s="82" t="s">
        <v>229</v>
      </c>
      <c r="B102" s="83" t="s">
        <v>13</v>
      </c>
      <c r="C102" s="84" t="s">
        <v>100</v>
      </c>
      <c r="D102" s="91" t="s">
        <v>223</v>
      </c>
      <c r="E102" s="83" t="s">
        <v>27</v>
      </c>
      <c r="F102" s="85">
        <v>2.8820000000000006</v>
      </c>
      <c r="G102" s="85">
        <f t="shared" si="12"/>
        <v>3.3143000000000007</v>
      </c>
      <c r="H102" s="86">
        <v>3.95</v>
      </c>
      <c r="I102" s="87"/>
      <c r="J102" s="178">
        <f t="shared" si="13"/>
        <v>0</v>
      </c>
      <c r="K102" s="60">
        <v>8436003920540</v>
      </c>
      <c r="L102" s="105">
        <f t="shared" si="14"/>
        <v>0.19180520773617335</v>
      </c>
      <c r="M102" s="62">
        <f t="shared" si="9"/>
        <v>0</v>
      </c>
      <c r="N102" s="63" t="s">
        <v>230</v>
      </c>
    </row>
    <row r="103" spans="1:14" ht="18.75" x14ac:dyDescent="0.25">
      <c r="A103" s="82" t="s">
        <v>231</v>
      </c>
      <c r="B103" s="83" t="s">
        <v>13</v>
      </c>
      <c r="C103" s="84" t="s">
        <v>100</v>
      </c>
      <c r="D103" s="91" t="s">
        <v>223</v>
      </c>
      <c r="E103" s="83" t="s">
        <v>27</v>
      </c>
      <c r="F103" s="85">
        <v>2.8820000000000006</v>
      </c>
      <c r="G103" s="85">
        <f t="shared" si="12"/>
        <v>3.3143000000000007</v>
      </c>
      <c r="H103" s="86">
        <v>3.95</v>
      </c>
      <c r="I103" s="87"/>
      <c r="J103" s="178">
        <f t="shared" si="13"/>
        <v>0</v>
      </c>
      <c r="K103" s="60">
        <v>8436003920403</v>
      </c>
      <c r="L103" s="105">
        <f t="shared" si="14"/>
        <v>0.19180520773617335</v>
      </c>
      <c r="M103" s="62">
        <f t="shared" si="9"/>
        <v>0</v>
      </c>
      <c r="N103" s="63" t="s">
        <v>232</v>
      </c>
    </row>
    <row r="104" spans="1:14" ht="18.75" x14ac:dyDescent="0.25">
      <c r="A104" s="82" t="s">
        <v>233</v>
      </c>
      <c r="B104" s="83" t="s">
        <v>13</v>
      </c>
      <c r="C104" s="84" t="s">
        <v>100</v>
      </c>
      <c r="D104" s="91" t="s">
        <v>223</v>
      </c>
      <c r="E104" s="83" t="s">
        <v>27</v>
      </c>
      <c r="F104" s="85">
        <v>2.8820000000000006</v>
      </c>
      <c r="G104" s="85">
        <f t="shared" si="12"/>
        <v>3.3143000000000007</v>
      </c>
      <c r="H104" s="86">
        <v>3.95</v>
      </c>
      <c r="I104" s="87"/>
      <c r="J104" s="178">
        <f t="shared" si="13"/>
        <v>0</v>
      </c>
      <c r="K104" s="60">
        <v>8436003920410</v>
      </c>
      <c r="L104" s="105">
        <f t="shared" si="14"/>
        <v>0.19180520773617335</v>
      </c>
      <c r="M104" s="62">
        <f t="shared" si="9"/>
        <v>0</v>
      </c>
      <c r="N104" s="63" t="s">
        <v>234</v>
      </c>
    </row>
    <row r="105" spans="1:14" ht="18.75" x14ac:dyDescent="0.25">
      <c r="A105" s="82" t="s">
        <v>235</v>
      </c>
      <c r="B105" s="83" t="s">
        <v>13</v>
      </c>
      <c r="C105" s="84" t="s">
        <v>100</v>
      </c>
      <c r="D105" s="91" t="s">
        <v>223</v>
      </c>
      <c r="E105" s="83" t="s">
        <v>27</v>
      </c>
      <c r="F105" s="85">
        <v>2.8820000000000006</v>
      </c>
      <c r="G105" s="85">
        <f t="shared" si="12"/>
        <v>3.3143000000000007</v>
      </c>
      <c r="H105" s="86">
        <v>3.95</v>
      </c>
      <c r="I105" s="87"/>
      <c r="J105" s="178">
        <f t="shared" si="13"/>
        <v>0</v>
      </c>
      <c r="K105" s="60">
        <v>8436003920557</v>
      </c>
      <c r="L105" s="105">
        <f t="shared" si="14"/>
        <v>0.19180520773617335</v>
      </c>
      <c r="M105" s="62">
        <f t="shared" si="9"/>
        <v>0</v>
      </c>
      <c r="N105" s="63" t="s">
        <v>236</v>
      </c>
    </row>
    <row r="106" spans="1:14" ht="18.75" x14ac:dyDescent="0.25">
      <c r="A106" s="82" t="s">
        <v>237</v>
      </c>
      <c r="B106" s="83" t="s">
        <v>13</v>
      </c>
      <c r="C106" s="84" t="s">
        <v>100</v>
      </c>
      <c r="D106" s="91" t="s">
        <v>223</v>
      </c>
      <c r="E106" s="83" t="s">
        <v>27</v>
      </c>
      <c r="F106" s="85">
        <v>2.8820000000000006</v>
      </c>
      <c r="G106" s="85">
        <f t="shared" si="12"/>
        <v>3.3143000000000007</v>
      </c>
      <c r="H106" s="86">
        <v>3.95</v>
      </c>
      <c r="I106" s="87"/>
      <c r="J106" s="178">
        <f t="shared" si="13"/>
        <v>0</v>
      </c>
      <c r="K106" s="60">
        <v>8436003920427</v>
      </c>
      <c r="L106" s="105">
        <f t="shared" si="14"/>
        <v>0.19180520773617335</v>
      </c>
      <c r="M106" s="62">
        <f t="shared" si="9"/>
        <v>0</v>
      </c>
      <c r="N106" s="9" t="s">
        <v>142</v>
      </c>
    </row>
    <row r="107" spans="1:14" ht="18.75" x14ac:dyDescent="0.25">
      <c r="A107" s="82" t="s">
        <v>238</v>
      </c>
      <c r="B107" s="83" t="s">
        <v>13</v>
      </c>
      <c r="C107" s="84" t="s">
        <v>239</v>
      </c>
      <c r="D107" s="91" t="s">
        <v>223</v>
      </c>
      <c r="E107" s="83" t="s">
        <v>27</v>
      </c>
      <c r="F107" s="85">
        <v>2.8820000000000006</v>
      </c>
      <c r="G107" s="85">
        <f t="shared" si="12"/>
        <v>3.3143000000000007</v>
      </c>
      <c r="H107" s="86">
        <v>3.95</v>
      </c>
      <c r="I107" s="87"/>
      <c r="J107" s="178">
        <f t="shared" si="13"/>
        <v>0</v>
      </c>
      <c r="K107" s="60">
        <v>8436003926283</v>
      </c>
      <c r="L107" s="105">
        <f t="shared" si="14"/>
        <v>0.19180520773617335</v>
      </c>
      <c r="M107" s="62">
        <f t="shared" si="9"/>
        <v>0</v>
      </c>
      <c r="N107" s="63" t="s">
        <v>240</v>
      </c>
    </row>
    <row r="108" spans="1:14" ht="18.75" x14ac:dyDescent="0.25">
      <c r="A108" s="82" t="s">
        <v>241</v>
      </c>
      <c r="B108" s="83" t="s">
        <v>13</v>
      </c>
      <c r="C108" s="84" t="s">
        <v>100</v>
      </c>
      <c r="D108" s="91" t="s">
        <v>223</v>
      </c>
      <c r="E108" s="83" t="s">
        <v>27</v>
      </c>
      <c r="F108" s="85">
        <v>2.8820000000000006</v>
      </c>
      <c r="G108" s="85">
        <f t="shared" si="12"/>
        <v>3.3143000000000007</v>
      </c>
      <c r="H108" s="86">
        <v>3.95</v>
      </c>
      <c r="I108" s="87"/>
      <c r="J108" s="178">
        <f t="shared" si="13"/>
        <v>0</v>
      </c>
      <c r="K108" s="60">
        <v>8436003923206</v>
      </c>
      <c r="L108" s="105">
        <f t="shared" si="14"/>
        <v>0.19180520773617335</v>
      </c>
      <c r="M108" s="62">
        <f t="shared" si="9"/>
        <v>0</v>
      </c>
      <c r="N108" s="63" t="s">
        <v>242</v>
      </c>
    </row>
    <row r="109" spans="1:14" ht="18.75" x14ac:dyDescent="0.25">
      <c r="A109" s="82" t="s">
        <v>243</v>
      </c>
      <c r="B109" s="83" t="s">
        <v>13</v>
      </c>
      <c r="C109" s="84" t="s">
        <v>100</v>
      </c>
      <c r="D109" s="91" t="s">
        <v>223</v>
      </c>
      <c r="E109" s="83" t="s">
        <v>27</v>
      </c>
      <c r="F109" s="85">
        <v>2.8820000000000006</v>
      </c>
      <c r="G109" s="85">
        <f t="shared" si="12"/>
        <v>3.3143000000000007</v>
      </c>
      <c r="H109" s="86">
        <v>3.95</v>
      </c>
      <c r="I109" s="87"/>
      <c r="J109" s="178">
        <f t="shared" si="13"/>
        <v>0</v>
      </c>
      <c r="K109" s="60">
        <v>8436003923220</v>
      </c>
      <c r="L109" s="105">
        <f t="shared" si="14"/>
        <v>0.19180520773617335</v>
      </c>
      <c r="M109" s="62">
        <f t="shared" si="9"/>
        <v>0</v>
      </c>
      <c r="N109" s="63" t="s">
        <v>244</v>
      </c>
    </row>
    <row r="110" spans="1:14" ht="18.75" x14ac:dyDescent="0.25">
      <c r="A110" s="82" t="s">
        <v>245</v>
      </c>
      <c r="B110" s="83" t="s">
        <v>13</v>
      </c>
      <c r="C110" s="84" t="s">
        <v>100</v>
      </c>
      <c r="D110" s="91" t="s">
        <v>223</v>
      </c>
      <c r="E110" s="83" t="s">
        <v>27</v>
      </c>
      <c r="F110" s="85">
        <v>2.8820000000000006</v>
      </c>
      <c r="G110" s="85">
        <f t="shared" si="12"/>
        <v>3.3143000000000007</v>
      </c>
      <c r="H110" s="86">
        <v>3.95</v>
      </c>
      <c r="I110" s="87"/>
      <c r="J110" s="178">
        <f t="shared" si="13"/>
        <v>0</v>
      </c>
      <c r="K110" s="187">
        <v>8436003930211</v>
      </c>
      <c r="L110" s="105">
        <f t="shared" si="14"/>
        <v>0.19180520773617335</v>
      </c>
      <c r="M110" s="62">
        <f t="shared" si="9"/>
        <v>0</v>
      </c>
      <c r="N110" s="63" t="s">
        <v>246</v>
      </c>
    </row>
    <row r="111" spans="1:14" ht="18.75" x14ac:dyDescent="0.25">
      <c r="A111" s="133" t="s">
        <v>247</v>
      </c>
      <c r="B111" s="109" t="s">
        <v>13</v>
      </c>
      <c r="C111" s="108" t="s">
        <v>74</v>
      </c>
      <c r="D111" s="109" t="s">
        <v>223</v>
      </c>
      <c r="E111" s="109" t="s">
        <v>27</v>
      </c>
      <c r="F111" s="128">
        <v>2.8820000000000006</v>
      </c>
      <c r="G111" s="85">
        <f t="shared" si="12"/>
        <v>3.3143000000000007</v>
      </c>
      <c r="H111" s="126">
        <v>3.95</v>
      </c>
      <c r="I111" s="132"/>
      <c r="J111" s="127">
        <f t="shared" si="13"/>
        <v>0</v>
      </c>
      <c r="K111" s="185">
        <v>8436003930204</v>
      </c>
      <c r="L111" s="105">
        <f t="shared" si="14"/>
        <v>0.19180520773617335</v>
      </c>
      <c r="M111" s="62">
        <f t="shared" si="9"/>
        <v>0</v>
      </c>
      <c r="N111" s="63" t="s">
        <v>248</v>
      </c>
    </row>
    <row r="112" spans="1:14" ht="18.75" x14ac:dyDescent="0.25">
      <c r="A112" s="183" t="s">
        <v>249</v>
      </c>
      <c r="B112" s="164"/>
      <c r="C112" s="165"/>
      <c r="D112" s="164"/>
      <c r="E112" s="164"/>
      <c r="F112" s="166"/>
      <c r="G112" s="166"/>
      <c r="H112" s="167"/>
      <c r="I112" s="28"/>
      <c r="J112" s="188"/>
      <c r="K112" s="60"/>
      <c r="L112" s="105"/>
      <c r="M112" s="62"/>
      <c r="N112" s="9"/>
    </row>
    <row r="113" spans="1:14" ht="18.75" x14ac:dyDescent="0.25">
      <c r="A113" s="186" t="s">
        <v>250</v>
      </c>
      <c r="B113" s="77" t="s">
        <v>13</v>
      </c>
      <c r="C113" s="78" t="s">
        <v>198</v>
      </c>
      <c r="D113" s="91" t="s">
        <v>223</v>
      </c>
      <c r="E113" s="77" t="s">
        <v>27</v>
      </c>
      <c r="F113" s="79">
        <v>2.5630000000000002</v>
      </c>
      <c r="G113" s="189">
        <f t="shared" ref="G113:G119" si="15">F113*15/100+F113</f>
        <v>2.9474500000000003</v>
      </c>
      <c r="H113" s="190">
        <v>3.5</v>
      </c>
      <c r="I113" s="87"/>
      <c r="J113" s="178">
        <f t="shared" ref="J113:J119" si="16">I113*G113</f>
        <v>0</v>
      </c>
      <c r="K113" s="60">
        <v>8436003922131</v>
      </c>
      <c r="L113" s="105">
        <f t="shared" ref="L113:L119" si="17">(H113-G113)*100/G113/100</f>
        <v>0.18746713260615094</v>
      </c>
      <c r="M113" s="62">
        <f t="shared" si="9"/>
        <v>0</v>
      </c>
      <c r="N113" s="63" t="s">
        <v>251</v>
      </c>
    </row>
    <row r="114" spans="1:14" ht="18.75" x14ac:dyDescent="0.25">
      <c r="A114" s="106" t="s">
        <v>252</v>
      </c>
      <c r="B114" s="107" t="s">
        <v>13</v>
      </c>
      <c r="C114" s="125" t="s">
        <v>198</v>
      </c>
      <c r="D114" s="91" t="s">
        <v>223</v>
      </c>
      <c r="E114" s="107" t="s">
        <v>27</v>
      </c>
      <c r="F114" s="110">
        <v>2.8820000000000006</v>
      </c>
      <c r="G114" s="110">
        <f t="shared" si="15"/>
        <v>3.3143000000000007</v>
      </c>
      <c r="H114" s="111">
        <v>3.95</v>
      </c>
      <c r="I114" s="112"/>
      <c r="J114" s="113">
        <f t="shared" si="16"/>
        <v>0</v>
      </c>
      <c r="K114" s="191">
        <v>8436003921028</v>
      </c>
      <c r="L114" s="105">
        <f t="shared" si="17"/>
        <v>0.19180520773617335</v>
      </c>
      <c r="M114" s="62">
        <f t="shared" si="9"/>
        <v>0</v>
      </c>
      <c r="N114" s="63" t="s">
        <v>253</v>
      </c>
    </row>
    <row r="115" spans="1:14" ht="18.75" x14ac:dyDescent="0.25">
      <c r="A115" s="54" t="s">
        <v>254</v>
      </c>
      <c r="B115" s="55" t="s">
        <v>13</v>
      </c>
      <c r="C115" s="27" t="s">
        <v>239</v>
      </c>
      <c r="D115" s="91" t="s">
        <v>223</v>
      </c>
      <c r="E115" s="55" t="s">
        <v>27</v>
      </c>
      <c r="F115" s="110">
        <v>2.8820000000000006</v>
      </c>
      <c r="G115" s="110">
        <f t="shared" si="15"/>
        <v>3.3143000000000007</v>
      </c>
      <c r="H115" s="111">
        <v>3.95</v>
      </c>
      <c r="I115" s="192"/>
      <c r="J115" s="59">
        <f t="shared" si="16"/>
        <v>0</v>
      </c>
      <c r="K115" s="60">
        <v>8436003920120</v>
      </c>
      <c r="L115" s="105">
        <f t="shared" si="17"/>
        <v>0.19180520773617335</v>
      </c>
      <c r="M115" s="62">
        <f t="shared" si="9"/>
        <v>0</v>
      </c>
      <c r="N115" s="63" t="s">
        <v>255</v>
      </c>
    </row>
    <row r="116" spans="1:14" ht="18.75" x14ac:dyDescent="0.25">
      <c r="A116" s="54" t="s">
        <v>256</v>
      </c>
      <c r="B116" s="55" t="s">
        <v>13</v>
      </c>
      <c r="C116" s="27" t="s">
        <v>198</v>
      </c>
      <c r="D116" s="91" t="s">
        <v>223</v>
      </c>
      <c r="E116" s="55" t="s">
        <v>27</v>
      </c>
      <c r="F116" s="110">
        <v>2.8820000000000006</v>
      </c>
      <c r="G116" s="110">
        <f t="shared" si="15"/>
        <v>3.3143000000000007</v>
      </c>
      <c r="H116" s="111">
        <v>3.95</v>
      </c>
      <c r="I116" s="58"/>
      <c r="J116" s="59">
        <f t="shared" si="16"/>
        <v>0</v>
      </c>
      <c r="K116" s="60">
        <v>8436003922148</v>
      </c>
      <c r="L116" s="105">
        <f t="shared" si="17"/>
        <v>0.19180520773617335</v>
      </c>
      <c r="M116" s="62">
        <f t="shared" si="9"/>
        <v>0</v>
      </c>
      <c r="N116" s="63" t="s">
        <v>257</v>
      </c>
    </row>
    <row r="117" spans="1:14" ht="18.75" x14ac:dyDescent="0.25">
      <c r="A117" s="54" t="s">
        <v>258</v>
      </c>
      <c r="B117" s="55" t="s">
        <v>13</v>
      </c>
      <c r="C117" s="27" t="s">
        <v>100</v>
      </c>
      <c r="D117" s="91" t="s">
        <v>223</v>
      </c>
      <c r="E117" s="55" t="s">
        <v>27</v>
      </c>
      <c r="F117" s="110">
        <v>2.8820000000000006</v>
      </c>
      <c r="G117" s="110">
        <f t="shared" si="15"/>
        <v>3.3143000000000007</v>
      </c>
      <c r="H117" s="111">
        <v>3.95</v>
      </c>
      <c r="I117" s="58"/>
      <c r="J117" s="59">
        <f t="shared" si="16"/>
        <v>0</v>
      </c>
      <c r="K117" s="60">
        <v>8436003920144</v>
      </c>
      <c r="L117" s="105">
        <f t="shared" si="17"/>
        <v>0.19180520773617335</v>
      </c>
      <c r="M117" s="62">
        <f t="shared" si="9"/>
        <v>0</v>
      </c>
      <c r="N117" s="63" t="s">
        <v>259</v>
      </c>
    </row>
    <row r="118" spans="1:14" ht="18.75" x14ac:dyDescent="0.25">
      <c r="A118" s="54" t="s">
        <v>260</v>
      </c>
      <c r="B118" s="55" t="s">
        <v>13</v>
      </c>
      <c r="C118" s="27" t="s">
        <v>100</v>
      </c>
      <c r="D118" s="91" t="s">
        <v>223</v>
      </c>
      <c r="E118" s="55" t="s">
        <v>27</v>
      </c>
      <c r="F118" s="110">
        <v>2.8820000000000006</v>
      </c>
      <c r="G118" s="110">
        <f t="shared" si="15"/>
        <v>3.3143000000000007</v>
      </c>
      <c r="H118" s="111">
        <v>3.95</v>
      </c>
      <c r="I118" s="58"/>
      <c r="J118" s="59">
        <f t="shared" si="16"/>
        <v>0</v>
      </c>
      <c r="K118" s="60">
        <v>8436003920168</v>
      </c>
      <c r="L118" s="105">
        <f t="shared" si="17"/>
        <v>0.19180520773617335</v>
      </c>
      <c r="M118" s="62">
        <f t="shared" si="9"/>
        <v>0</v>
      </c>
      <c r="N118" s="63" t="s">
        <v>261</v>
      </c>
    </row>
    <row r="119" spans="1:14" ht="18.75" x14ac:dyDescent="0.25">
      <c r="A119" s="193" t="s">
        <v>262</v>
      </c>
      <c r="B119" s="91" t="s">
        <v>13</v>
      </c>
      <c r="C119" s="90" t="s">
        <v>100</v>
      </c>
      <c r="D119" s="91" t="s">
        <v>223</v>
      </c>
      <c r="E119" s="91" t="s">
        <v>27</v>
      </c>
      <c r="F119" s="110">
        <v>2.8820000000000006</v>
      </c>
      <c r="G119" s="110">
        <f t="shared" si="15"/>
        <v>3.3143000000000007</v>
      </c>
      <c r="H119" s="111">
        <v>3.95</v>
      </c>
      <c r="I119" s="94"/>
      <c r="J119" s="95">
        <f t="shared" si="16"/>
        <v>0</v>
      </c>
      <c r="K119" s="96">
        <v>8436003926825</v>
      </c>
      <c r="L119" s="105">
        <f t="shared" si="17"/>
        <v>0.19180520773617335</v>
      </c>
      <c r="M119" s="62">
        <f t="shared" si="9"/>
        <v>0</v>
      </c>
      <c r="N119" s="63" t="s">
        <v>263</v>
      </c>
    </row>
    <row r="120" spans="1:14" ht="18.75" x14ac:dyDescent="0.25">
      <c r="A120" s="140" t="s">
        <v>264</v>
      </c>
      <c r="B120" s="164"/>
      <c r="C120" s="165"/>
      <c r="D120" s="164"/>
      <c r="E120" s="164"/>
      <c r="F120" s="166"/>
      <c r="G120" s="166"/>
      <c r="H120" s="167"/>
      <c r="I120" s="44"/>
      <c r="J120" s="188"/>
      <c r="K120" s="60"/>
      <c r="L120" s="105"/>
      <c r="M120" s="62"/>
      <c r="N120" s="9"/>
    </row>
    <row r="121" spans="1:14" ht="18.75" x14ac:dyDescent="0.25">
      <c r="A121" s="106" t="s">
        <v>265</v>
      </c>
      <c r="B121" s="130" t="s">
        <v>13</v>
      </c>
      <c r="C121" s="134" t="s">
        <v>191</v>
      </c>
      <c r="D121" s="83" t="s">
        <v>75</v>
      </c>
      <c r="E121" s="130" t="s">
        <v>27</v>
      </c>
      <c r="F121" s="85">
        <v>3.3000000000000003</v>
      </c>
      <c r="G121" s="85">
        <f>F121*15/100+F121</f>
        <v>3.7950000000000004</v>
      </c>
      <c r="H121" s="86">
        <v>4.5</v>
      </c>
      <c r="I121" s="131"/>
      <c r="J121" s="127">
        <f>I121*G121</f>
        <v>0</v>
      </c>
      <c r="K121" s="191">
        <v>8436003921240</v>
      </c>
      <c r="L121" s="97">
        <f>(H121-G121)*100/G121/100</f>
        <v>0.18577075098814216</v>
      </c>
      <c r="M121" s="62">
        <f t="shared" si="9"/>
        <v>0</v>
      </c>
      <c r="N121" s="63" t="s">
        <v>266</v>
      </c>
    </row>
    <row r="122" spans="1:14" ht="18.75" x14ac:dyDescent="0.25">
      <c r="A122" s="106" t="s">
        <v>267</v>
      </c>
      <c r="B122" s="130" t="s">
        <v>13</v>
      </c>
      <c r="C122" s="134" t="s">
        <v>191</v>
      </c>
      <c r="D122" s="83" t="s">
        <v>75</v>
      </c>
      <c r="E122" s="130" t="s">
        <v>27</v>
      </c>
      <c r="F122" s="85">
        <v>3.3000000000000003</v>
      </c>
      <c r="G122" s="85">
        <f>F122*15/100+F122</f>
        <v>3.7950000000000004</v>
      </c>
      <c r="H122" s="86">
        <v>4.5</v>
      </c>
      <c r="I122" s="131"/>
      <c r="J122" s="127">
        <f>I122*G122</f>
        <v>0</v>
      </c>
      <c r="K122" s="194">
        <v>8436003926696</v>
      </c>
      <c r="L122" s="97">
        <f>(H122-G122)*100/G122/100</f>
        <v>0.18577075098814216</v>
      </c>
      <c r="M122" s="62">
        <f t="shared" si="9"/>
        <v>0</v>
      </c>
      <c r="N122" s="9" t="s">
        <v>142</v>
      </c>
    </row>
    <row r="123" spans="1:14" ht="18.75" x14ac:dyDescent="0.25">
      <c r="A123" s="183" t="s">
        <v>268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60"/>
      <c r="L123" s="105"/>
      <c r="M123" s="62"/>
      <c r="N123" s="9"/>
    </row>
    <row r="124" spans="1:14" ht="18.75" x14ac:dyDescent="0.25">
      <c r="A124" s="186" t="s">
        <v>269</v>
      </c>
      <c r="B124" s="77" t="s">
        <v>13</v>
      </c>
      <c r="C124" s="78" t="s">
        <v>270</v>
      </c>
      <c r="D124" s="91" t="s">
        <v>223</v>
      </c>
      <c r="E124" s="77" t="s">
        <v>27</v>
      </c>
      <c r="F124" s="79">
        <v>2.5630000000000002</v>
      </c>
      <c r="G124" s="79">
        <f t="shared" ref="G124:G132" si="18">F124*15/100+F124</f>
        <v>2.9474500000000003</v>
      </c>
      <c r="H124" s="80">
        <v>3.5</v>
      </c>
      <c r="I124" s="81"/>
      <c r="J124" s="178">
        <f t="shared" ref="J124:J132" si="19">I124*G124</f>
        <v>0</v>
      </c>
      <c r="K124" s="60">
        <v>8436003920205</v>
      </c>
      <c r="L124" s="105">
        <f t="shared" ref="L124:L132" si="20">(H124-G124)*100/G124/100</f>
        <v>0.18746713260615094</v>
      </c>
      <c r="M124" s="62">
        <f t="shared" si="9"/>
        <v>0</v>
      </c>
      <c r="N124" s="63" t="s">
        <v>271</v>
      </c>
    </row>
    <row r="125" spans="1:14" ht="18.75" x14ac:dyDescent="0.25">
      <c r="A125" s="54" t="s">
        <v>272</v>
      </c>
      <c r="B125" s="55" t="s">
        <v>13</v>
      </c>
      <c r="C125" s="27" t="s">
        <v>270</v>
      </c>
      <c r="D125" s="91" t="s">
        <v>223</v>
      </c>
      <c r="E125" s="55" t="s">
        <v>27</v>
      </c>
      <c r="F125" s="56">
        <v>3.3000000000000003</v>
      </c>
      <c r="G125" s="56">
        <f t="shared" si="18"/>
        <v>3.7950000000000004</v>
      </c>
      <c r="H125" s="57">
        <v>4.5</v>
      </c>
      <c r="I125" s="58"/>
      <c r="J125" s="59">
        <f t="shared" si="19"/>
        <v>0</v>
      </c>
      <c r="K125" s="60">
        <v>8436003920212</v>
      </c>
      <c r="L125" s="105">
        <f t="shared" si="20"/>
        <v>0.18577075098814216</v>
      </c>
      <c r="M125" s="62">
        <f t="shared" si="9"/>
        <v>0</v>
      </c>
      <c r="N125" s="63" t="s">
        <v>273</v>
      </c>
    </row>
    <row r="126" spans="1:14" ht="18.75" x14ac:dyDescent="0.25">
      <c r="A126" s="195" t="s">
        <v>274</v>
      </c>
      <c r="B126" s="115" t="s">
        <v>13</v>
      </c>
      <c r="C126" s="27" t="s">
        <v>270</v>
      </c>
      <c r="D126" s="91" t="s">
        <v>223</v>
      </c>
      <c r="E126" s="55" t="s">
        <v>27</v>
      </c>
      <c r="F126" s="56">
        <v>3.3000000000000003</v>
      </c>
      <c r="G126" s="56">
        <f t="shared" si="18"/>
        <v>3.7950000000000004</v>
      </c>
      <c r="H126" s="57">
        <v>4.5</v>
      </c>
      <c r="I126" s="58"/>
      <c r="J126" s="59">
        <f t="shared" si="19"/>
        <v>0</v>
      </c>
      <c r="K126" s="60">
        <v>8436003920229</v>
      </c>
      <c r="L126" s="105">
        <f t="shared" si="20"/>
        <v>0.18577075098814216</v>
      </c>
      <c r="M126" s="62">
        <f t="shared" si="9"/>
        <v>0</v>
      </c>
      <c r="N126" s="63" t="s">
        <v>275</v>
      </c>
    </row>
    <row r="127" spans="1:14" ht="18.75" x14ac:dyDescent="0.25">
      <c r="A127" s="82" t="s">
        <v>276</v>
      </c>
      <c r="B127" s="77" t="s">
        <v>13</v>
      </c>
      <c r="C127" s="27" t="s">
        <v>270</v>
      </c>
      <c r="D127" s="91" t="s">
        <v>223</v>
      </c>
      <c r="E127" s="55" t="s">
        <v>27</v>
      </c>
      <c r="F127" s="56">
        <v>3.3000000000000003</v>
      </c>
      <c r="G127" s="56">
        <f t="shared" si="18"/>
        <v>3.7950000000000004</v>
      </c>
      <c r="H127" s="57">
        <v>4.5</v>
      </c>
      <c r="I127" s="58"/>
      <c r="J127" s="59">
        <f t="shared" si="19"/>
        <v>0</v>
      </c>
      <c r="K127" s="60">
        <v>8436003920236</v>
      </c>
      <c r="L127" s="105">
        <f t="shared" si="20"/>
        <v>0.18577075098814216</v>
      </c>
      <c r="M127" s="62">
        <f t="shared" si="9"/>
        <v>0</v>
      </c>
      <c r="N127" s="63" t="s">
        <v>277</v>
      </c>
    </row>
    <row r="128" spans="1:14" ht="18.75" x14ac:dyDescent="0.25">
      <c r="A128" s="82" t="s">
        <v>278</v>
      </c>
      <c r="B128" s="55" t="s">
        <v>13</v>
      </c>
      <c r="C128" s="27" t="s">
        <v>270</v>
      </c>
      <c r="D128" s="91" t="s">
        <v>223</v>
      </c>
      <c r="E128" s="55" t="s">
        <v>27</v>
      </c>
      <c r="F128" s="56">
        <v>3.3000000000000003</v>
      </c>
      <c r="G128" s="56">
        <f t="shared" si="18"/>
        <v>3.7950000000000004</v>
      </c>
      <c r="H128" s="57">
        <v>4.5</v>
      </c>
      <c r="I128" s="58"/>
      <c r="J128" s="59">
        <f t="shared" si="19"/>
        <v>0</v>
      </c>
      <c r="K128" s="60">
        <v>8436003920267</v>
      </c>
      <c r="L128" s="105">
        <f t="shared" si="20"/>
        <v>0.18577075098814216</v>
      </c>
      <c r="M128" s="62">
        <f t="shared" si="9"/>
        <v>0</v>
      </c>
      <c r="N128" s="63" t="s">
        <v>279</v>
      </c>
    </row>
    <row r="129" spans="1:14" ht="18.75" x14ac:dyDescent="0.25">
      <c r="A129" s="54" t="s">
        <v>280</v>
      </c>
      <c r="B129" s="55" t="s">
        <v>13</v>
      </c>
      <c r="C129" s="27" t="s">
        <v>270</v>
      </c>
      <c r="D129" s="91" t="s">
        <v>223</v>
      </c>
      <c r="E129" s="55" t="s">
        <v>27</v>
      </c>
      <c r="F129" s="56">
        <v>3.3000000000000003</v>
      </c>
      <c r="G129" s="56">
        <f t="shared" si="18"/>
        <v>3.7950000000000004</v>
      </c>
      <c r="H129" s="57">
        <v>4.5</v>
      </c>
      <c r="I129" s="58"/>
      <c r="J129" s="59">
        <f t="shared" si="19"/>
        <v>0</v>
      </c>
      <c r="K129" s="60">
        <v>8436003920281</v>
      </c>
      <c r="L129" s="105">
        <f t="shared" si="20"/>
        <v>0.18577075098814216</v>
      </c>
      <c r="M129" s="62">
        <f t="shared" si="9"/>
        <v>0</v>
      </c>
      <c r="N129" s="63" t="s">
        <v>281</v>
      </c>
    </row>
    <row r="130" spans="1:14" ht="18.75" x14ac:dyDescent="0.25">
      <c r="A130" s="54" t="s">
        <v>282</v>
      </c>
      <c r="B130" s="55" t="s">
        <v>13</v>
      </c>
      <c r="C130" s="27" t="s">
        <v>270</v>
      </c>
      <c r="D130" s="91" t="s">
        <v>223</v>
      </c>
      <c r="E130" s="55" t="s">
        <v>27</v>
      </c>
      <c r="F130" s="56">
        <v>3.3000000000000003</v>
      </c>
      <c r="G130" s="56">
        <f t="shared" si="18"/>
        <v>3.7950000000000004</v>
      </c>
      <c r="H130" s="57">
        <v>4.5</v>
      </c>
      <c r="I130" s="58"/>
      <c r="J130" s="59">
        <f t="shared" si="19"/>
        <v>0</v>
      </c>
      <c r="K130" s="60">
        <v>8436003920250</v>
      </c>
      <c r="L130" s="105">
        <f t="shared" si="20"/>
        <v>0.18577075098814216</v>
      </c>
      <c r="M130" s="62">
        <f t="shared" si="9"/>
        <v>0</v>
      </c>
      <c r="N130" s="63" t="s">
        <v>283</v>
      </c>
    </row>
    <row r="131" spans="1:14" ht="18.75" x14ac:dyDescent="0.25">
      <c r="A131" s="54" t="s">
        <v>284</v>
      </c>
      <c r="B131" s="55" t="s">
        <v>13</v>
      </c>
      <c r="C131" s="27" t="s">
        <v>270</v>
      </c>
      <c r="D131" s="91" t="s">
        <v>223</v>
      </c>
      <c r="E131" s="55" t="s">
        <v>27</v>
      </c>
      <c r="F131" s="56">
        <v>3.3000000000000003</v>
      </c>
      <c r="G131" s="56">
        <f t="shared" si="18"/>
        <v>3.7950000000000004</v>
      </c>
      <c r="H131" s="57">
        <v>4.5</v>
      </c>
      <c r="I131" s="58"/>
      <c r="J131" s="59">
        <f t="shared" si="19"/>
        <v>0</v>
      </c>
      <c r="K131" s="60">
        <v>8436003923244</v>
      </c>
      <c r="L131" s="105">
        <f t="shared" si="20"/>
        <v>0.18577075098814216</v>
      </c>
      <c r="M131" s="62">
        <f t="shared" si="9"/>
        <v>0</v>
      </c>
      <c r="N131" s="63" t="s">
        <v>285</v>
      </c>
    </row>
    <row r="132" spans="1:14" ht="18.75" x14ac:dyDescent="0.25">
      <c r="A132" s="54" t="s">
        <v>286</v>
      </c>
      <c r="B132" s="55" t="s">
        <v>287</v>
      </c>
      <c r="C132" s="27" t="s">
        <v>270</v>
      </c>
      <c r="D132" s="91" t="s">
        <v>223</v>
      </c>
      <c r="E132" s="55" t="s">
        <v>27</v>
      </c>
      <c r="F132" s="56">
        <v>3.3000000000000003</v>
      </c>
      <c r="G132" s="56">
        <f t="shared" si="18"/>
        <v>3.7950000000000004</v>
      </c>
      <c r="H132" s="57">
        <v>4.5</v>
      </c>
      <c r="I132" s="58"/>
      <c r="J132" s="59">
        <f t="shared" si="19"/>
        <v>0</v>
      </c>
      <c r="K132" s="60">
        <v>8436003926993</v>
      </c>
      <c r="L132" s="97">
        <f t="shared" si="20"/>
        <v>0.18577075098814216</v>
      </c>
      <c r="M132" s="62">
        <f t="shared" si="9"/>
        <v>0</v>
      </c>
      <c r="N132" s="63" t="s">
        <v>288</v>
      </c>
    </row>
    <row r="133" spans="1:14" ht="18.75" x14ac:dyDescent="0.25">
      <c r="A133" s="47" t="s">
        <v>289</v>
      </c>
      <c r="B133" s="120"/>
      <c r="C133" s="100"/>
      <c r="D133" s="99"/>
      <c r="E133" s="169"/>
      <c r="F133" s="101"/>
      <c r="G133" s="101"/>
      <c r="H133" s="102"/>
      <c r="I133" s="103"/>
      <c r="J133" s="76"/>
      <c r="K133" s="60"/>
      <c r="L133" s="105"/>
      <c r="M133" s="62"/>
      <c r="N133" s="9"/>
    </row>
    <row r="134" spans="1:14" ht="18.75" x14ac:dyDescent="0.25">
      <c r="A134" s="140" t="s">
        <v>290</v>
      </c>
      <c r="B134" s="196"/>
      <c r="C134" s="197"/>
      <c r="D134" s="196"/>
      <c r="E134" s="198"/>
      <c r="F134" s="199"/>
      <c r="G134" s="199"/>
      <c r="H134" s="200"/>
      <c r="I134" s="201"/>
      <c r="J134" s="202"/>
      <c r="K134" s="60"/>
      <c r="L134" s="105"/>
      <c r="M134" s="62"/>
      <c r="N134" s="9"/>
    </row>
    <row r="135" spans="1:14" ht="18.75" x14ac:dyDescent="0.25">
      <c r="A135" s="198" t="s">
        <v>291</v>
      </c>
      <c r="B135" s="203" t="s">
        <v>13</v>
      </c>
      <c r="C135" s="204" t="s">
        <v>292</v>
      </c>
      <c r="D135" s="91" t="s">
        <v>223</v>
      </c>
      <c r="E135" s="161" t="s">
        <v>27</v>
      </c>
      <c r="F135" s="92">
        <v>2.5630000000000002</v>
      </c>
      <c r="G135" s="92">
        <f>F135*15/100+F135</f>
        <v>2.9474500000000003</v>
      </c>
      <c r="H135" s="200">
        <v>3.5</v>
      </c>
      <c r="I135" s="162"/>
      <c r="J135" s="95">
        <f>I135*G135</f>
        <v>0</v>
      </c>
      <c r="K135" s="60">
        <v>8436003926979</v>
      </c>
      <c r="L135" s="105">
        <f>(H135-G135)*100/G135/100</f>
        <v>0.18746713260615094</v>
      </c>
      <c r="M135" s="62">
        <f t="shared" ref="M135:M198" si="21">I135*H135</f>
        <v>0</v>
      </c>
      <c r="N135" s="63" t="s">
        <v>293</v>
      </c>
    </row>
    <row r="136" spans="1:14" ht="18.75" x14ac:dyDescent="0.25">
      <c r="A136" s="198" t="s">
        <v>294</v>
      </c>
      <c r="B136" s="203" t="s">
        <v>13</v>
      </c>
      <c r="C136" s="204" t="s">
        <v>295</v>
      </c>
      <c r="D136" s="91" t="s">
        <v>223</v>
      </c>
      <c r="E136" s="161" t="s">
        <v>27</v>
      </c>
      <c r="F136" s="92">
        <v>2.5630000000000002</v>
      </c>
      <c r="G136" s="92">
        <f>F136*15/100+F136</f>
        <v>2.9474500000000003</v>
      </c>
      <c r="H136" s="200">
        <v>3.5</v>
      </c>
      <c r="I136" s="162"/>
      <c r="J136" s="95">
        <f>I136*G136</f>
        <v>0</v>
      </c>
      <c r="K136" s="60">
        <v>8436003926986</v>
      </c>
      <c r="L136" s="105">
        <f>(H136-G136)*100/G136/100</f>
        <v>0.18746713260615094</v>
      </c>
      <c r="M136" s="62">
        <f t="shared" si="21"/>
        <v>0</v>
      </c>
      <c r="N136" s="63" t="s">
        <v>296</v>
      </c>
    </row>
    <row r="137" spans="1:14" ht="18.75" x14ac:dyDescent="0.25">
      <c r="A137" s="140" t="s">
        <v>297</v>
      </c>
      <c r="B137" s="196"/>
      <c r="C137" s="197"/>
      <c r="D137" s="196"/>
      <c r="E137" s="198"/>
      <c r="F137" s="199"/>
      <c r="G137" s="199"/>
      <c r="H137" s="200"/>
      <c r="I137" s="201"/>
      <c r="J137" s="202"/>
      <c r="K137" s="60"/>
      <c r="L137" s="105"/>
      <c r="M137" s="62"/>
      <c r="N137" s="9"/>
    </row>
    <row r="138" spans="1:14" ht="18.75" x14ac:dyDescent="0.25">
      <c r="A138" s="205" t="s">
        <v>298</v>
      </c>
      <c r="B138" s="206" t="s">
        <v>13</v>
      </c>
      <c r="C138" s="207" t="s">
        <v>299</v>
      </c>
      <c r="D138" s="206" t="s">
        <v>15</v>
      </c>
      <c r="E138" s="206" t="s">
        <v>27</v>
      </c>
      <c r="F138" s="208">
        <v>7.48</v>
      </c>
      <c r="G138" s="208">
        <f>F138*15/100+F138</f>
        <v>8.6020000000000003</v>
      </c>
      <c r="H138" s="209">
        <v>9.0500000000000007</v>
      </c>
      <c r="I138" s="210"/>
      <c r="J138" s="178">
        <f>I138*G138</f>
        <v>0</v>
      </c>
      <c r="K138" s="60">
        <v>8436003921417</v>
      </c>
      <c r="L138" s="105">
        <f>(H138-G138)*100/G138/100</f>
        <v>5.2080911415949824E-2</v>
      </c>
      <c r="M138" s="62">
        <f t="shared" si="21"/>
        <v>0</v>
      </c>
      <c r="N138" s="63" t="s">
        <v>300</v>
      </c>
    </row>
    <row r="139" spans="1:14" ht="18.75" x14ac:dyDescent="0.25">
      <c r="A139" s="205" t="s">
        <v>301</v>
      </c>
      <c r="B139" s="206" t="s">
        <v>13</v>
      </c>
      <c r="C139" s="207" t="s">
        <v>302</v>
      </c>
      <c r="D139" s="206" t="s">
        <v>88</v>
      </c>
      <c r="E139" s="206" t="s">
        <v>27</v>
      </c>
      <c r="F139" s="208">
        <v>2.9700000000000006</v>
      </c>
      <c r="G139" s="208">
        <f>F139*15/100+F139</f>
        <v>3.4155000000000006</v>
      </c>
      <c r="H139" s="209">
        <v>3.9</v>
      </c>
      <c r="I139" s="210"/>
      <c r="J139" s="178">
        <f>I139*G139</f>
        <v>0</v>
      </c>
      <c r="K139" s="60">
        <v>8436003926962</v>
      </c>
      <c r="L139" s="105">
        <f>(H139-G139)*100/G139/100</f>
        <v>0.14185331576635898</v>
      </c>
      <c r="M139" s="62">
        <f t="shared" si="21"/>
        <v>0</v>
      </c>
      <c r="N139" s="63" t="s">
        <v>303</v>
      </c>
    </row>
    <row r="140" spans="1:14" ht="18.75" x14ac:dyDescent="0.25">
      <c r="A140" s="205" t="s">
        <v>304</v>
      </c>
      <c r="B140" s="206" t="s">
        <v>13</v>
      </c>
      <c r="C140" s="207" t="s">
        <v>302</v>
      </c>
      <c r="D140" s="206" t="s">
        <v>223</v>
      </c>
      <c r="E140" s="206" t="s">
        <v>27</v>
      </c>
      <c r="F140" s="208">
        <v>3.5970000000000004</v>
      </c>
      <c r="G140" s="208">
        <v>3.6</v>
      </c>
      <c r="H140" s="209">
        <v>4</v>
      </c>
      <c r="I140" s="210"/>
      <c r="J140" s="178">
        <f>I140*G140</f>
        <v>0</v>
      </c>
      <c r="K140" s="60">
        <v>8436003923268</v>
      </c>
      <c r="L140" s="105">
        <f>(H140-G140)*100/G140/100</f>
        <v>0.11111111111111109</v>
      </c>
      <c r="M140" s="62">
        <f t="shared" si="21"/>
        <v>0</v>
      </c>
      <c r="N140" s="63" t="s">
        <v>305</v>
      </c>
    </row>
    <row r="141" spans="1:14" ht="18.75" x14ac:dyDescent="0.25">
      <c r="A141" s="98" t="s">
        <v>306</v>
      </c>
      <c r="B141" s="99"/>
      <c r="C141" s="100"/>
      <c r="D141" s="99"/>
      <c r="E141" s="169"/>
      <c r="F141" s="101"/>
      <c r="G141" s="101"/>
      <c r="H141" s="102"/>
      <c r="I141" s="103"/>
      <c r="J141" s="76"/>
      <c r="K141" s="60"/>
      <c r="L141" s="105"/>
      <c r="M141" s="62"/>
      <c r="N141" s="9"/>
    </row>
    <row r="142" spans="1:14" ht="18.75" x14ac:dyDescent="0.25">
      <c r="A142" s="140" t="s">
        <v>307</v>
      </c>
      <c r="B142" s="211"/>
      <c r="C142" s="212"/>
      <c r="D142" s="213"/>
      <c r="E142" s="213"/>
      <c r="F142" s="214"/>
      <c r="G142" s="214"/>
      <c r="H142" s="215"/>
      <c r="I142" s="28"/>
      <c r="J142" s="188"/>
      <c r="K142" s="60"/>
      <c r="L142" s="105"/>
      <c r="M142" s="62"/>
      <c r="N142" s="9"/>
    </row>
    <row r="143" spans="1:14" ht="18.75" x14ac:dyDescent="0.25">
      <c r="A143" s="54" t="s">
        <v>308</v>
      </c>
      <c r="B143" s="77"/>
      <c r="C143" s="78" t="s">
        <v>270</v>
      </c>
      <c r="D143" s="77" t="s">
        <v>309</v>
      </c>
      <c r="E143" s="77">
        <v>6</v>
      </c>
      <c r="F143" s="79">
        <v>2.6070000000000002</v>
      </c>
      <c r="G143" s="79">
        <f>F143*15/100+F143</f>
        <v>2.9980500000000001</v>
      </c>
      <c r="H143" s="80">
        <v>3.6</v>
      </c>
      <c r="I143" s="216"/>
      <c r="J143" s="178">
        <f>I143*G143</f>
        <v>0</v>
      </c>
      <c r="K143" s="60">
        <v>4030254435835</v>
      </c>
      <c r="L143" s="105">
        <f>(H143-G143)*100/G143/100</f>
        <v>0.20078050732976432</v>
      </c>
      <c r="M143" s="62">
        <f t="shared" si="21"/>
        <v>0</v>
      </c>
      <c r="N143" s="63" t="s">
        <v>310</v>
      </c>
    </row>
    <row r="144" spans="1:14" ht="18.75" x14ac:dyDescent="0.25">
      <c r="A144" s="54" t="s">
        <v>311</v>
      </c>
      <c r="B144" s="77"/>
      <c r="C144" s="78" t="s">
        <v>270</v>
      </c>
      <c r="D144" s="77" t="s">
        <v>61</v>
      </c>
      <c r="E144" s="77">
        <v>6</v>
      </c>
      <c r="F144" s="79">
        <v>2.6070000000000002</v>
      </c>
      <c r="G144" s="79">
        <f>F144*15/100+F144</f>
        <v>2.9980500000000001</v>
      </c>
      <c r="H144" s="80">
        <v>3.6</v>
      </c>
      <c r="I144" s="216"/>
      <c r="J144" s="178">
        <f>I144*G144</f>
        <v>0</v>
      </c>
      <c r="K144" s="60">
        <v>4030254435859</v>
      </c>
      <c r="L144" s="105">
        <f>(H144-G144)*100/G144/100</f>
        <v>0.20078050732976432</v>
      </c>
      <c r="M144" s="62">
        <f t="shared" si="21"/>
        <v>0</v>
      </c>
      <c r="N144" s="63" t="s">
        <v>312</v>
      </c>
    </row>
    <row r="145" spans="1:14" s="286" customFormat="1" ht="18.75" x14ac:dyDescent="0.25">
      <c r="A145" s="133" t="s">
        <v>313</v>
      </c>
      <c r="B145" s="109"/>
      <c r="C145" s="108" t="s">
        <v>314</v>
      </c>
      <c r="D145" s="109" t="s">
        <v>61</v>
      </c>
      <c r="E145" s="109" t="s">
        <v>27</v>
      </c>
      <c r="F145" s="128">
        <v>1.87</v>
      </c>
      <c r="G145" s="128">
        <f>F145*15/100+F145</f>
        <v>2.1505000000000001</v>
      </c>
      <c r="H145" s="126">
        <v>2.5</v>
      </c>
      <c r="I145" s="132"/>
      <c r="J145" s="127">
        <f>I145*G145</f>
        <v>0</v>
      </c>
      <c r="K145" s="96">
        <v>8436003930280</v>
      </c>
      <c r="L145" s="284">
        <f>(H145-G145)*100/G145/100</f>
        <v>0.16252034410602179</v>
      </c>
      <c r="M145" s="62">
        <f t="shared" si="21"/>
        <v>0</v>
      </c>
      <c r="N145" s="285" t="s">
        <v>315</v>
      </c>
    </row>
    <row r="146" spans="1:14" ht="18.75" x14ac:dyDescent="0.25">
      <c r="A146" s="133" t="s">
        <v>316</v>
      </c>
      <c r="B146" s="109"/>
      <c r="C146" s="108" t="s">
        <v>55</v>
      </c>
      <c r="D146" s="109" t="s">
        <v>146</v>
      </c>
      <c r="E146" s="109" t="s">
        <v>27</v>
      </c>
      <c r="F146" s="128">
        <v>2.7170000000000005</v>
      </c>
      <c r="G146" s="128">
        <f>F146*15/100+F146</f>
        <v>3.1245500000000006</v>
      </c>
      <c r="H146" s="126">
        <v>3.7</v>
      </c>
      <c r="I146" s="218"/>
      <c r="J146" s="127">
        <f>I146*G146</f>
        <v>0</v>
      </c>
      <c r="K146" s="60">
        <v>4030254434470</v>
      </c>
      <c r="L146" s="105">
        <f>(H146-G146)*100/G146/100</f>
        <v>0.18417052055495975</v>
      </c>
      <c r="M146" s="62">
        <f t="shared" si="21"/>
        <v>0</v>
      </c>
      <c r="N146" s="9" t="s">
        <v>142</v>
      </c>
    </row>
    <row r="147" spans="1:14" ht="18.75" x14ac:dyDescent="0.25">
      <c r="A147" s="219" t="s">
        <v>317</v>
      </c>
      <c r="B147" s="220"/>
      <c r="C147" s="221"/>
      <c r="D147" s="220"/>
      <c r="E147" s="222"/>
      <c r="F147" s="223"/>
      <c r="G147" s="223"/>
      <c r="H147" s="224"/>
      <c r="I147" s="225"/>
      <c r="J147" s="226"/>
      <c r="K147" s="60"/>
      <c r="L147" s="105"/>
      <c r="M147" s="62"/>
      <c r="N147" s="9"/>
    </row>
    <row r="148" spans="1:14" ht="18.75" x14ac:dyDescent="0.25">
      <c r="A148" s="227" t="s">
        <v>318</v>
      </c>
      <c r="B148" s="228"/>
      <c r="C148" s="229"/>
      <c r="D148" s="230"/>
      <c r="E148" s="230"/>
      <c r="F148" s="231"/>
      <c r="G148" s="231"/>
      <c r="H148" s="232"/>
      <c r="I148" s="21"/>
      <c r="J148" s="188"/>
      <c r="K148" s="60"/>
      <c r="L148" s="105"/>
      <c r="M148" s="62"/>
      <c r="N148" s="9"/>
    </row>
    <row r="149" spans="1:14" ht="18.75" x14ac:dyDescent="0.25">
      <c r="A149" s="133" t="s">
        <v>319</v>
      </c>
      <c r="B149" s="109"/>
      <c r="C149" s="233"/>
      <c r="D149" s="109" t="s">
        <v>320</v>
      </c>
      <c r="E149" s="109" t="s">
        <v>27</v>
      </c>
      <c r="F149" s="128">
        <v>20.400599999999997</v>
      </c>
      <c r="G149" s="128">
        <f>F149*15/100+F149</f>
        <v>23.460689999999996</v>
      </c>
      <c r="H149" s="126">
        <v>29.5</v>
      </c>
      <c r="I149" s="132"/>
      <c r="J149" s="127">
        <f>I149*G149</f>
        <v>0</v>
      </c>
      <c r="K149" s="96">
        <v>8436003929475</v>
      </c>
      <c r="L149" s="105">
        <f>(H149-G149)*100/G149/100</f>
        <v>0.25742252252597875</v>
      </c>
      <c r="M149" s="62">
        <f t="shared" si="21"/>
        <v>0</v>
      </c>
      <c r="N149" s="63" t="s">
        <v>321</v>
      </c>
    </row>
    <row r="150" spans="1:14" ht="18.75" x14ac:dyDescent="0.25">
      <c r="A150" s="133" t="s">
        <v>322</v>
      </c>
      <c r="B150" s="109" t="s">
        <v>323</v>
      </c>
      <c r="C150" s="108" t="s">
        <v>324</v>
      </c>
      <c r="D150" s="109" t="s">
        <v>325</v>
      </c>
      <c r="E150" s="109" t="s">
        <v>27</v>
      </c>
      <c r="F150" s="128">
        <v>11.313499999999999</v>
      </c>
      <c r="G150" s="128">
        <f>F150*15/100+F150</f>
        <v>13.010524999999999</v>
      </c>
      <c r="H150" s="126">
        <v>15.95</v>
      </c>
      <c r="I150" s="132"/>
      <c r="J150" s="127">
        <f>I150*G150</f>
        <v>0</v>
      </c>
      <c r="K150" s="96">
        <v>8436003930235</v>
      </c>
      <c r="L150" s="105">
        <f>(H150-G150)*100/G150/100</f>
        <v>0.22593054469362303</v>
      </c>
      <c r="M150" s="62">
        <f t="shared" si="21"/>
        <v>0</v>
      </c>
      <c r="N150" s="63" t="s">
        <v>326</v>
      </c>
    </row>
    <row r="151" spans="1:14" ht="18.75" x14ac:dyDescent="0.25">
      <c r="A151" s="227" t="s">
        <v>327</v>
      </c>
      <c r="B151" s="228"/>
      <c r="C151" s="229"/>
      <c r="D151" s="230"/>
      <c r="E151" s="230"/>
      <c r="F151" s="231"/>
      <c r="G151" s="231"/>
      <c r="H151" s="232"/>
      <c r="I151" s="21"/>
      <c r="J151" s="188"/>
      <c r="K151" s="60"/>
      <c r="L151" s="105"/>
      <c r="M151" s="62"/>
      <c r="N151" s="9"/>
    </row>
    <row r="152" spans="1:14" s="286" customFormat="1" ht="18.75" x14ac:dyDescent="0.25">
      <c r="A152" s="133" t="s">
        <v>328</v>
      </c>
      <c r="B152" s="109" t="s">
        <v>323</v>
      </c>
      <c r="C152" s="108" t="s">
        <v>329</v>
      </c>
      <c r="D152" s="109" t="s">
        <v>330</v>
      </c>
      <c r="E152" s="109" t="s">
        <v>27</v>
      </c>
      <c r="F152" s="128">
        <v>19.698800000000002</v>
      </c>
      <c r="G152" s="128">
        <f t="shared" ref="G152:G164" si="22">F152*15/100+F152</f>
        <v>22.653620000000004</v>
      </c>
      <c r="H152" s="126">
        <v>28.5</v>
      </c>
      <c r="I152" s="132"/>
      <c r="J152" s="127">
        <f t="shared" ref="J152:J164" si="23">I152*G152</f>
        <v>0</v>
      </c>
      <c r="K152" s="96">
        <v>8436003930129</v>
      </c>
      <c r="L152" s="284">
        <f t="shared" ref="L152:L164" si="24">(H152-G152)*100/G152/100</f>
        <v>0.25807707554024462</v>
      </c>
      <c r="M152" s="62">
        <f t="shared" si="21"/>
        <v>0</v>
      </c>
      <c r="N152" s="285" t="s">
        <v>331</v>
      </c>
    </row>
    <row r="153" spans="1:14" s="286" customFormat="1" ht="18.75" x14ac:dyDescent="0.25">
      <c r="A153" s="133" t="s">
        <v>332</v>
      </c>
      <c r="B153" s="109" t="s">
        <v>323</v>
      </c>
      <c r="C153" s="108" t="s">
        <v>329</v>
      </c>
      <c r="D153" s="109" t="s">
        <v>330</v>
      </c>
      <c r="E153" s="109" t="s">
        <v>27</v>
      </c>
      <c r="F153" s="128">
        <v>19.698800000000002</v>
      </c>
      <c r="G153" s="128">
        <f t="shared" si="22"/>
        <v>22.653620000000004</v>
      </c>
      <c r="H153" s="126">
        <v>28.5</v>
      </c>
      <c r="I153" s="132"/>
      <c r="J153" s="127">
        <f t="shared" si="23"/>
        <v>0</v>
      </c>
      <c r="K153" s="96">
        <v>8436003930136</v>
      </c>
      <c r="L153" s="284">
        <f t="shared" si="24"/>
        <v>0.25807707554024462</v>
      </c>
      <c r="M153" s="62">
        <f t="shared" si="21"/>
        <v>0</v>
      </c>
      <c r="N153" s="285" t="s">
        <v>333</v>
      </c>
    </row>
    <row r="154" spans="1:14" s="286" customFormat="1" ht="18.75" x14ac:dyDescent="0.25">
      <c r="A154" s="133" t="s">
        <v>334</v>
      </c>
      <c r="B154" s="109" t="s">
        <v>323</v>
      </c>
      <c r="C154" s="108" t="s">
        <v>335</v>
      </c>
      <c r="D154" s="109" t="s">
        <v>336</v>
      </c>
      <c r="E154" s="109" t="s">
        <v>27</v>
      </c>
      <c r="F154" s="128">
        <v>20.400599999999997</v>
      </c>
      <c r="G154" s="128">
        <f t="shared" si="22"/>
        <v>23.460689999999996</v>
      </c>
      <c r="H154" s="126">
        <v>29.5</v>
      </c>
      <c r="I154" s="132"/>
      <c r="J154" s="127">
        <f t="shared" si="23"/>
        <v>0</v>
      </c>
      <c r="K154" s="96">
        <v>8436003930105</v>
      </c>
      <c r="L154" s="284">
        <f t="shared" si="24"/>
        <v>0.25742252252597875</v>
      </c>
      <c r="M154" s="62">
        <f t="shared" si="21"/>
        <v>0</v>
      </c>
      <c r="N154" s="285" t="s">
        <v>337</v>
      </c>
    </row>
    <row r="155" spans="1:14" s="286" customFormat="1" ht="18.75" x14ac:dyDescent="0.25">
      <c r="A155" s="133" t="s">
        <v>338</v>
      </c>
      <c r="B155" s="109" t="s">
        <v>323</v>
      </c>
      <c r="C155" s="108" t="s">
        <v>30</v>
      </c>
      <c r="D155" s="109" t="s">
        <v>336</v>
      </c>
      <c r="E155" s="109" t="s">
        <v>27</v>
      </c>
      <c r="F155" s="128">
        <v>20.400599999999997</v>
      </c>
      <c r="G155" s="128">
        <f t="shared" si="22"/>
        <v>23.460689999999996</v>
      </c>
      <c r="H155" s="126">
        <v>29.5</v>
      </c>
      <c r="I155" s="132"/>
      <c r="J155" s="127">
        <f t="shared" si="23"/>
        <v>0</v>
      </c>
      <c r="K155" s="96">
        <v>8436003930112</v>
      </c>
      <c r="L155" s="284">
        <f t="shared" si="24"/>
        <v>0.25742252252597875</v>
      </c>
      <c r="M155" s="62">
        <f t="shared" si="21"/>
        <v>0</v>
      </c>
      <c r="N155" s="285" t="s">
        <v>339</v>
      </c>
    </row>
    <row r="156" spans="1:14" ht="18.75" x14ac:dyDescent="0.25">
      <c r="A156" s="133" t="s">
        <v>340</v>
      </c>
      <c r="B156" s="109" t="s">
        <v>323</v>
      </c>
      <c r="C156" s="108" t="s">
        <v>335</v>
      </c>
      <c r="D156" s="109" t="s">
        <v>330</v>
      </c>
      <c r="E156" s="109" t="s">
        <v>27</v>
      </c>
      <c r="F156" s="128">
        <v>16.903700000000001</v>
      </c>
      <c r="G156" s="128">
        <f t="shared" si="22"/>
        <v>19.439254999999999</v>
      </c>
      <c r="H156" s="126">
        <v>24.9</v>
      </c>
      <c r="I156" s="132"/>
      <c r="J156" s="127">
        <f t="shared" si="23"/>
        <v>0</v>
      </c>
      <c r="K156" s="60">
        <v>8436003928195</v>
      </c>
      <c r="L156" s="105">
        <f t="shared" si="24"/>
        <v>0.28091328602870841</v>
      </c>
      <c r="M156" s="62">
        <f t="shared" si="21"/>
        <v>0</v>
      </c>
      <c r="N156" s="63" t="s">
        <v>341</v>
      </c>
    </row>
    <row r="157" spans="1:14" ht="18.75" x14ac:dyDescent="0.25">
      <c r="A157" s="133" t="s">
        <v>342</v>
      </c>
      <c r="B157" s="109" t="s">
        <v>323</v>
      </c>
      <c r="C157" s="108" t="s">
        <v>343</v>
      </c>
      <c r="D157" s="109" t="s">
        <v>330</v>
      </c>
      <c r="E157" s="109" t="s">
        <v>27</v>
      </c>
      <c r="F157" s="128">
        <v>16.903700000000001</v>
      </c>
      <c r="G157" s="128">
        <f t="shared" si="22"/>
        <v>19.439254999999999</v>
      </c>
      <c r="H157" s="126">
        <v>24.9</v>
      </c>
      <c r="I157" s="132"/>
      <c r="J157" s="127">
        <f t="shared" si="23"/>
        <v>0</v>
      </c>
      <c r="K157" s="60">
        <v>8436003928201</v>
      </c>
      <c r="L157" s="105">
        <f t="shared" si="24"/>
        <v>0.28091328602870841</v>
      </c>
      <c r="M157" s="62">
        <f t="shared" si="21"/>
        <v>0</v>
      </c>
      <c r="N157" s="63" t="s">
        <v>344</v>
      </c>
    </row>
    <row r="158" spans="1:14" ht="18.75" x14ac:dyDescent="0.25">
      <c r="A158" s="133" t="s">
        <v>345</v>
      </c>
      <c r="B158" s="109" t="s">
        <v>323</v>
      </c>
      <c r="C158" s="108" t="s">
        <v>346</v>
      </c>
      <c r="D158" s="109" t="s">
        <v>330</v>
      </c>
      <c r="E158" s="109" t="s">
        <v>27</v>
      </c>
      <c r="F158" s="128">
        <v>13.1043</v>
      </c>
      <c r="G158" s="128">
        <f t="shared" si="22"/>
        <v>15.069945000000001</v>
      </c>
      <c r="H158" s="126">
        <v>19.5</v>
      </c>
      <c r="I158" s="132"/>
      <c r="J158" s="127">
        <f t="shared" si="23"/>
        <v>0</v>
      </c>
      <c r="K158" s="60">
        <v>8436003929024</v>
      </c>
      <c r="L158" s="105">
        <f t="shared" si="24"/>
        <v>0.29396623544412398</v>
      </c>
      <c r="M158" s="62">
        <f t="shared" si="21"/>
        <v>0</v>
      </c>
      <c r="N158" s="9" t="s">
        <v>142</v>
      </c>
    </row>
    <row r="159" spans="1:14" ht="18.75" x14ac:dyDescent="0.25">
      <c r="A159" s="133" t="s">
        <v>347</v>
      </c>
      <c r="B159" s="109" t="s">
        <v>323</v>
      </c>
      <c r="C159" s="108" t="s">
        <v>346</v>
      </c>
      <c r="D159" s="109" t="s">
        <v>330</v>
      </c>
      <c r="E159" s="109" t="s">
        <v>27</v>
      </c>
      <c r="F159" s="128">
        <v>12.5114</v>
      </c>
      <c r="G159" s="128">
        <f t="shared" si="22"/>
        <v>14.388109999999999</v>
      </c>
      <c r="H159" s="126">
        <v>18.5</v>
      </c>
      <c r="I159" s="132"/>
      <c r="J159" s="127">
        <f t="shared" si="23"/>
        <v>0</v>
      </c>
      <c r="K159" s="60">
        <v>8436003929086</v>
      </c>
      <c r="L159" s="105">
        <f t="shared" si="24"/>
        <v>0.28578388683433759</v>
      </c>
      <c r="M159" s="62">
        <f t="shared" si="21"/>
        <v>0</v>
      </c>
      <c r="N159" s="63" t="s">
        <v>348</v>
      </c>
    </row>
    <row r="160" spans="1:14" ht="18.75" x14ac:dyDescent="0.25">
      <c r="A160" s="133" t="s">
        <v>349</v>
      </c>
      <c r="B160" s="109" t="s">
        <v>323</v>
      </c>
      <c r="C160" s="108" t="s">
        <v>350</v>
      </c>
      <c r="D160" s="109" t="s">
        <v>330</v>
      </c>
      <c r="E160" s="109" t="s">
        <v>27</v>
      </c>
      <c r="F160" s="128">
        <v>12.5114</v>
      </c>
      <c r="G160" s="128">
        <f t="shared" si="22"/>
        <v>14.388109999999999</v>
      </c>
      <c r="H160" s="126">
        <v>18.5</v>
      </c>
      <c r="I160" s="132"/>
      <c r="J160" s="127">
        <f t="shared" si="23"/>
        <v>0</v>
      </c>
      <c r="K160" s="60">
        <v>8436003929222</v>
      </c>
      <c r="L160" s="97">
        <f t="shared" si="24"/>
        <v>0.28578388683433759</v>
      </c>
      <c r="M160" s="62">
        <f t="shared" si="21"/>
        <v>0</v>
      </c>
      <c r="N160" s="63" t="s">
        <v>351</v>
      </c>
    </row>
    <row r="161" spans="1:14" ht="18.75" x14ac:dyDescent="0.25">
      <c r="A161" s="133" t="s">
        <v>352</v>
      </c>
      <c r="B161" s="109" t="s">
        <v>323</v>
      </c>
      <c r="C161" s="108" t="s">
        <v>30</v>
      </c>
      <c r="D161" s="109" t="s">
        <v>330</v>
      </c>
      <c r="E161" s="109" t="s">
        <v>27</v>
      </c>
      <c r="F161" s="128">
        <v>12.5114</v>
      </c>
      <c r="G161" s="128">
        <f t="shared" si="22"/>
        <v>14.388109999999999</v>
      </c>
      <c r="H161" s="126">
        <v>18.5</v>
      </c>
      <c r="I161" s="132"/>
      <c r="J161" s="127">
        <f t="shared" si="23"/>
        <v>0</v>
      </c>
      <c r="K161" s="60">
        <v>8436003929628</v>
      </c>
      <c r="L161" s="105">
        <f t="shared" si="24"/>
        <v>0.28578388683433759</v>
      </c>
      <c r="M161" s="62">
        <f t="shared" si="21"/>
        <v>0</v>
      </c>
      <c r="N161" s="63" t="s">
        <v>353</v>
      </c>
    </row>
    <row r="162" spans="1:14" ht="18.75" x14ac:dyDescent="0.25">
      <c r="A162" s="133" t="s">
        <v>354</v>
      </c>
      <c r="B162" s="109" t="s">
        <v>323</v>
      </c>
      <c r="C162" s="108" t="s">
        <v>335</v>
      </c>
      <c r="D162" s="109" t="s">
        <v>330</v>
      </c>
      <c r="E162" s="109" t="s">
        <v>27</v>
      </c>
      <c r="F162" s="128">
        <v>14.568399999999999</v>
      </c>
      <c r="G162" s="128">
        <f t="shared" si="22"/>
        <v>16.75366</v>
      </c>
      <c r="H162" s="126">
        <v>21.95</v>
      </c>
      <c r="I162" s="132"/>
      <c r="J162" s="127">
        <f t="shared" si="23"/>
        <v>0</v>
      </c>
      <c r="K162" s="60">
        <v>8436003928140</v>
      </c>
      <c r="L162" s="105">
        <f t="shared" si="24"/>
        <v>0.31016148113307773</v>
      </c>
      <c r="M162" s="62">
        <f t="shared" si="21"/>
        <v>0</v>
      </c>
      <c r="N162" s="63" t="s">
        <v>355</v>
      </c>
    </row>
    <row r="163" spans="1:14" ht="18.75" x14ac:dyDescent="0.25">
      <c r="A163" s="133" t="s">
        <v>356</v>
      </c>
      <c r="B163" s="109"/>
      <c r="C163" s="108" t="s">
        <v>153</v>
      </c>
      <c r="D163" s="109" t="s">
        <v>330</v>
      </c>
      <c r="E163" s="109" t="s">
        <v>27</v>
      </c>
      <c r="F163" s="128">
        <v>12.5114</v>
      </c>
      <c r="G163" s="128">
        <f t="shared" si="22"/>
        <v>14.388109999999999</v>
      </c>
      <c r="H163" s="126">
        <v>18.5</v>
      </c>
      <c r="I163" s="132"/>
      <c r="J163" s="127">
        <f t="shared" si="23"/>
        <v>0</v>
      </c>
      <c r="K163" s="60">
        <v>8436003928225</v>
      </c>
      <c r="L163" s="105">
        <f t="shared" si="24"/>
        <v>0.28578388683433759</v>
      </c>
      <c r="M163" s="62">
        <f t="shared" si="21"/>
        <v>0</v>
      </c>
      <c r="N163" s="9" t="s">
        <v>142</v>
      </c>
    </row>
    <row r="164" spans="1:14" ht="18.75" x14ac:dyDescent="0.25">
      <c r="A164" s="133" t="s">
        <v>357</v>
      </c>
      <c r="B164" s="109" t="s">
        <v>323</v>
      </c>
      <c r="C164" s="108" t="s">
        <v>358</v>
      </c>
      <c r="D164" s="109" t="s">
        <v>330</v>
      </c>
      <c r="E164" s="109" t="s">
        <v>27</v>
      </c>
      <c r="F164" s="128">
        <v>12.5114</v>
      </c>
      <c r="G164" s="128">
        <f t="shared" si="22"/>
        <v>14.388109999999999</v>
      </c>
      <c r="H164" s="126">
        <v>18.5</v>
      </c>
      <c r="I164" s="234"/>
      <c r="J164" s="127">
        <f t="shared" si="23"/>
        <v>0</v>
      </c>
      <c r="K164" s="60">
        <v>8436003928133</v>
      </c>
      <c r="L164" s="105">
        <f t="shared" si="24"/>
        <v>0.28578388683433759</v>
      </c>
      <c r="M164" s="62">
        <f t="shared" si="21"/>
        <v>0</v>
      </c>
      <c r="N164" s="63" t="s">
        <v>359</v>
      </c>
    </row>
    <row r="165" spans="1:14" ht="18.75" x14ac:dyDescent="0.25">
      <c r="A165" s="227" t="s">
        <v>360</v>
      </c>
      <c r="B165" s="228"/>
      <c r="C165" s="229"/>
      <c r="D165" s="230"/>
      <c r="E165" s="230"/>
      <c r="F165" s="231"/>
      <c r="G165" s="231"/>
      <c r="H165" s="232"/>
      <c r="I165" s="21"/>
      <c r="J165" s="188"/>
      <c r="K165" s="60"/>
      <c r="L165" s="97"/>
      <c r="M165" s="62"/>
      <c r="N165" s="235"/>
    </row>
    <row r="166" spans="1:14" ht="18.75" x14ac:dyDescent="0.25">
      <c r="A166" s="133" t="s">
        <v>361</v>
      </c>
      <c r="B166" s="109" t="s">
        <v>323</v>
      </c>
      <c r="C166" s="108" t="s">
        <v>292</v>
      </c>
      <c r="D166" s="109" t="s">
        <v>362</v>
      </c>
      <c r="E166" s="109" t="s">
        <v>27</v>
      </c>
      <c r="F166" s="128">
        <v>5.9410999999999996</v>
      </c>
      <c r="G166" s="128">
        <f>F166*15/100+F166</f>
        <v>6.8322649999999996</v>
      </c>
      <c r="H166" s="126">
        <v>8.3000000000000007</v>
      </c>
      <c r="I166" s="132"/>
      <c r="J166" s="127">
        <f>I166*G166</f>
        <v>0</v>
      </c>
      <c r="K166" s="60">
        <v>8436003929079</v>
      </c>
      <c r="L166" s="97">
        <f>(H166-G166)*100/G166/100</f>
        <v>0.21482407371493953</v>
      </c>
      <c r="M166" s="62">
        <f t="shared" si="21"/>
        <v>0</v>
      </c>
      <c r="N166" s="63" t="s">
        <v>363</v>
      </c>
    </row>
    <row r="167" spans="1:14" ht="18.75" x14ac:dyDescent="0.25">
      <c r="A167" s="133" t="s">
        <v>364</v>
      </c>
      <c r="B167" s="109" t="s">
        <v>323</v>
      </c>
      <c r="C167" s="108" t="s">
        <v>335</v>
      </c>
      <c r="D167" s="109" t="s">
        <v>362</v>
      </c>
      <c r="E167" s="109" t="s">
        <v>27</v>
      </c>
      <c r="F167" s="128">
        <v>5.9410999999999996</v>
      </c>
      <c r="G167" s="128">
        <f>F167*15/100+F167</f>
        <v>6.8322649999999996</v>
      </c>
      <c r="H167" s="126">
        <v>8.3000000000000007</v>
      </c>
      <c r="I167" s="132"/>
      <c r="J167" s="127">
        <f>I167*G167</f>
        <v>0</v>
      </c>
      <c r="K167" s="236">
        <v>8436003928010</v>
      </c>
      <c r="L167" s="97">
        <f>(H167-G167)*100/G167/100</f>
        <v>0.21482407371493953</v>
      </c>
      <c r="M167" s="62">
        <f t="shared" si="21"/>
        <v>0</v>
      </c>
      <c r="N167" s="63" t="s">
        <v>365</v>
      </c>
    </row>
    <row r="168" spans="1:14" ht="18.75" x14ac:dyDescent="0.25">
      <c r="A168" s="133" t="s">
        <v>366</v>
      </c>
      <c r="B168" s="109" t="s">
        <v>323</v>
      </c>
      <c r="C168" s="108" t="s">
        <v>292</v>
      </c>
      <c r="D168" s="109" t="s">
        <v>362</v>
      </c>
      <c r="E168" s="109" t="s">
        <v>27</v>
      </c>
      <c r="F168" s="128">
        <v>3.5815999999999999</v>
      </c>
      <c r="G168" s="128">
        <f>F168*15/100+F168</f>
        <v>4.1188399999999996</v>
      </c>
      <c r="H168" s="126">
        <v>5.5</v>
      </c>
      <c r="I168" s="132"/>
      <c r="J168" s="127">
        <f>I168*G168</f>
        <v>0</v>
      </c>
      <c r="K168" s="60">
        <v>8436003929048</v>
      </c>
      <c r="L168" s="97">
        <f>(H168-G168)*100/G168/100</f>
        <v>0.33532742228394419</v>
      </c>
      <c r="M168" s="62">
        <f t="shared" si="21"/>
        <v>0</v>
      </c>
      <c r="N168" s="63" t="s">
        <v>367</v>
      </c>
    </row>
    <row r="169" spans="1:14" ht="18.75" x14ac:dyDescent="0.25">
      <c r="A169" s="133" t="s">
        <v>368</v>
      </c>
      <c r="B169" s="109" t="s">
        <v>323</v>
      </c>
      <c r="C169" s="108" t="s">
        <v>302</v>
      </c>
      <c r="D169" s="109" t="s">
        <v>362</v>
      </c>
      <c r="E169" s="109" t="s">
        <v>27</v>
      </c>
      <c r="F169" s="128">
        <v>3.5815999999999999</v>
      </c>
      <c r="G169" s="128">
        <f>F169*15/100+F169</f>
        <v>4.1188399999999996</v>
      </c>
      <c r="H169" s="126">
        <v>5.5</v>
      </c>
      <c r="I169" s="132"/>
      <c r="J169" s="127">
        <f>I169*G169</f>
        <v>0</v>
      </c>
      <c r="K169" s="60">
        <v>8436003929246</v>
      </c>
      <c r="L169" s="105">
        <f>(H169-G169)*100/G169/100</f>
        <v>0.33532742228394419</v>
      </c>
      <c r="M169" s="62">
        <f t="shared" si="21"/>
        <v>0</v>
      </c>
      <c r="N169" s="63" t="s">
        <v>369</v>
      </c>
    </row>
    <row r="170" spans="1:14" ht="18.75" x14ac:dyDescent="0.25">
      <c r="A170" s="227" t="s">
        <v>370</v>
      </c>
      <c r="B170" s="109"/>
      <c r="C170" s="229"/>
      <c r="D170" s="230"/>
      <c r="E170" s="230"/>
      <c r="F170" s="231"/>
      <c r="G170" s="231"/>
      <c r="H170" s="232"/>
      <c r="I170" s="21"/>
      <c r="J170" s="188"/>
      <c r="K170" s="60"/>
      <c r="L170" s="105"/>
      <c r="M170" s="62"/>
      <c r="N170" s="9"/>
    </row>
    <row r="171" spans="1:14" ht="18.75" x14ac:dyDescent="0.25">
      <c r="A171" s="133" t="s">
        <v>371</v>
      </c>
      <c r="B171" s="109" t="s">
        <v>323</v>
      </c>
      <c r="C171" s="108" t="s">
        <v>30</v>
      </c>
      <c r="D171" s="109" t="s">
        <v>372</v>
      </c>
      <c r="E171" s="109" t="s">
        <v>27</v>
      </c>
      <c r="F171" s="128">
        <v>8.0343999999999998</v>
      </c>
      <c r="G171" s="128">
        <f>F171*15/100+F171</f>
        <v>9.2395599999999991</v>
      </c>
      <c r="H171" s="126">
        <v>12.95</v>
      </c>
      <c r="I171" s="132"/>
      <c r="J171" s="127">
        <f>I171*G171</f>
        <v>0</v>
      </c>
      <c r="K171" s="96">
        <v>8436003926320</v>
      </c>
      <c r="L171" s="105">
        <f>(H171-G171)*100/G171/100</f>
        <v>0.40158189351008061</v>
      </c>
      <c r="M171" s="62">
        <f t="shared" si="21"/>
        <v>0</v>
      </c>
      <c r="N171" s="63" t="s">
        <v>373</v>
      </c>
    </row>
    <row r="172" spans="1:14" ht="18.75" x14ac:dyDescent="0.25">
      <c r="A172" s="133" t="s">
        <v>374</v>
      </c>
      <c r="B172" s="109" t="s">
        <v>323</v>
      </c>
      <c r="C172" s="108" t="s">
        <v>30</v>
      </c>
      <c r="D172" s="109" t="s">
        <v>375</v>
      </c>
      <c r="E172" s="109" t="s">
        <v>27</v>
      </c>
      <c r="F172" s="128">
        <v>10.333399999999999</v>
      </c>
      <c r="G172" s="128">
        <f>F172*15/100+F172</f>
        <v>11.88341</v>
      </c>
      <c r="H172" s="126">
        <v>15.5</v>
      </c>
      <c r="I172" s="132"/>
      <c r="J172" s="127">
        <f>I172*G172</f>
        <v>0</v>
      </c>
      <c r="K172" s="236">
        <v>8436003928027</v>
      </c>
      <c r="L172" s="105">
        <f>(H172-G172)*100/G172/100</f>
        <v>0.30433941099398243</v>
      </c>
      <c r="M172" s="62">
        <f t="shared" si="21"/>
        <v>0</v>
      </c>
      <c r="N172" s="63" t="s">
        <v>376</v>
      </c>
    </row>
    <row r="173" spans="1:14" ht="18.75" x14ac:dyDescent="0.25">
      <c r="A173" s="237" t="s">
        <v>377</v>
      </c>
      <c r="B173" s="109" t="s">
        <v>323</v>
      </c>
      <c r="C173" s="134" t="s">
        <v>30</v>
      </c>
      <c r="D173" s="130" t="s">
        <v>378</v>
      </c>
      <c r="E173" s="130" t="s">
        <v>27</v>
      </c>
      <c r="F173" s="147">
        <v>7.5625</v>
      </c>
      <c r="G173" s="147">
        <f>F173*15/100+F173</f>
        <v>8.6968750000000004</v>
      </c>
      <c r="H173" s="148">
        <v>10.9</v>
      </c>
      <c r="I173" s="131"/>
      <c r="J173" s="127">
        <f>I173*G173</f>
        <v>0</v>
      </c>
      <c r="K173" s="60">
        <v>8436003929734</v>
      </c>
      <c r="L173" s="105">
        <f>(H173-G173)*100/G173/100</f>
        <v>0.25332375134746676</v>
      </c>
      <c r="M173" s="62">
        <f t="shared" si="21"/>
        <v>0</v>
      </c>
      <c r="N173" s="63" t="s">
        <v>379</v>
      </c>
    </row>
    <row r="174" spans="1:14" ht="18.75" x14ac:dyDescent="0.25">
      <c r="A174" s="237" t="s">
        <v>380</v>
      </c>
      <c r="B174" s="109" t="s">
        <v>323</v>
      </c>
      <c r="C174" s="134" t="s">
        <v>30</v>
      </c>
      <c r="D174" s="130" t="s">
        <v>381</v>
      </c>
      <c r="E174" s="130" t="s">
        <v>27</v>
      </c>
      <c r="F174" s="147">
        <v>5.8200999999999992</v>
      </c>
      <c r="G174" s="147">
        <f>F174*15/100+F174</f>
        <v>6.6931149999999988</v>
      </c>
      <c r="H174" s="148">
        <v>7.8</v>
      </c>
      <c r="I174" s="131"/>
      <c r="J174" s="127">
        <f>I174*G174</f>
        <v>0</v>
      </c>
      <c r="K174" s="236">
        <v>8436003928034</v>
      </c>
      <c r="L174" s="105">
        <f>(H174-G174)*100/G174/100</f>
        <v>0.16537665944780588</v>
      </c>
      <c r="M174" s="62">
        <f t="shared" si="21"/>
        <v>0</v>
      </c>
      <c r="N174" s="63" t="s">
        <v>382</v>
      </c>
    </row>
    <row r="175" spans="1:14" ht="18.75" x14ac:dyDescent="0.25">
      <c r="A175" s="133" t="s">
        <v>383</v>
      </c>
      <c r="B175" s="109" t="s">
        <v>323</v>
      </c>
      <c r="C175" s="108" t="s">
        <v>30</v>
      </c>
      <c r="D175" s="109" t="s">
        <v>320</v>
      </c>
      <c r="E175" s="109" t="s">
        <v>27</v>
      </c>
      <c r="F175" s="128">
        <v>6.7275999999999989</v>
      </c>
      <c r="G175" s="128">
        <f>F175*15/100+F175</f>
        <v>7.7367399999999993</v>
      </c>
      <c r="H175" s="128">
        <v>9.9</v>
      </c>
      <c r="I175" s="132"/>
      <c r="J175" s="127">
        <f>I175*G175</f>
        <v>0</v>
      </c>
      <c r="K175" s="60">
        <v>8436003929703</v>
      </c>
      <c r="L175" s="105">
        <f>(H175-G175)*100/G175/100</f>
        <v>0.27960872408792353</v>
      </c>
      <c r="M175" s="62">
        <f t="shared" si="21"/>
        <v>0</v>
      </c>
      <c r="N175" s="63" t="s">
        <v>384</v>
      </c>
    </row>
    <row r="176" spans="1:14" ht="18.75" x14ac:dyDescent="0.25">
      <c r="A176" s="227" t="s">
        <v>385</v>
      </c>
      <c r="B176" s="109"/>
      <c r="C176" s="229"/>
      <c r="D176" s="230"/>
      <c r="E176" s="230"/>
      <c r="F176" s="231"/>
      <c r="G176" s="231"/>
      <c r="H176" s="232"/>
      <c r="I176" s="21"/>
      <c r="J176" s="188"/>
      <c r="K176" s="60"/>
      <c r="L176" s="105"/>
      <c r="M176" s="62"/>
      <c r="N176" s="9"/>
    </row>
    <row r="177" spans="1:14" ht="18.75" x14ac:dyDescent="0.25">
      <c r="A177" s="133" t="s">
        <v>386</v>
      </c>
      <c r="B177" s="109" t="s">
        <v>323</v>
      </c>
      <c r="C177" s="108" t="s">
        <v>292</v>
      </c>
      <c r="D177" s="109" t="s">
        <v>378</v>
      </c>
      <c r="E177" s="109" t="s">
        <v>27</v>
      </c>
      <c r="F177" s="128">
        <v>5.3965999999999994</v>
      </c>
      <c r="G177" s="128">
        <f>F177*15/100+F177</f>
        <v>6.2060899999999997</v>
      </c>
      <c r="H177" s="126">
        <v>8.25</v>
      </c>
      <c r="I177" s="132"/>
      <c r="J177" s="127">
        <f>I177*G177</f>
        <v>0</v>
      </c>
      <c r="K177" s="60">
        <v>8436003929017</v>
      </c>
      <c r="L177" s="105">
        <f>(H177-G177)*100/G177/100</f>
        <v>0.32933940693737929</v>
      </c>
      <c r="M177" s="62">
        <f t="shared" si="21"/>
        <v>0</v>
      </c>
      <c r="N177" s="63" t="s">
        <v>387</v>
      </c>
    </row>
    <row r="178" spans="1:14" ht="18.75" x14ac:dyDescent="0.25">
      <c r="A178" s="133" t="s">
        <v>388</v>
      </c>
      <c r="B178" s="109" t="s">
        <v>323</v>
      </c>
      <c r="C178" s="108" t="s">
        <v>302</v>
      </c>
      <c r="D178" s="109" t="s">
        <v>378</v>
      </c>
      <c r="E178" s="109" t="s">
        <v>27</v>
      </c>
      <c r="F178" s="128">
        <v>5.3965999999999994</v>
      </c>
      <c r="G178" s="128">
        <f>F178*15/100+F178</f>
        <v>6.2060899999999997</v>
      </c>
      <c r="H178" s="126">
        <v>8.25</v>
      </c>
      <c r="I178" s="132"/>
      <c r="J178" s="127">
        <f>I178*G178</f>
        <v>0</v>
      </c>
      <c r="K178" s="60">
        <v>8436003929208</v>
      </c>
      <c r="L178" s="105">
        <f>(H178-G178)*100/G178/100</f>
        <v>0.32933940693737929</v>
      </c>
      <c r="M178" s="62">
        <f t="shared" si="21"/>
        <v>0</v>
      </c>
      <c r="N178" s="9" t="s">
        <v>142</v>
      </c>
    </row>
    <row r="179" spans="1:14" ht="18.75" x14ac:dyDescent="0.25">
      <c r="A179" s="133" t="s">
        <v>389</v>
      </c>
      <c r="B179" s="109" t="s">
        <v>323</v>
      </c>
      <c r="C179" s="108" t="s">
        <v>30</v>
      </c>
      <c r="D179" s="109" t="s">
        <v>378</v>
      </c>
      <c r="E179" s="109" t="s">
        <v>27</v>
      </c>
      <c r="F179" s="128">
        <v>5.3965999999999994</v>
      </c>
      <c r="G179" s="128">
        <f>F179*15/100+F179</f>
        <v>6.2060899999999997</v>
      </c>
      <c r="H179" s="126">
        <v>8.25</v>
      </c>
      <c r="I179" s="132"/>
      <c r="J179" s="127">
        <f>I179*G179</f>
        <v>0</v>
      </c>
      <c r="K179" s="60">
        <v>8436003929604</v>
      </c>
      <c r="L179" s="105">
        <f>(H179-G179)*100/G179/100</f>
        <v>0.32933940693737929</v>
      </c>
      <c r="M179" s="62">
        <f t="shared" si="21"/>
        <v>0</v>
      </c>
      <c r="N179" s="63" t="s">
        <v>390</v>
      </c>
    </row>
    <row r="180" spans="1:14" ht="18.75" x14ac:dyDescent="0.25">
      <c r="A180" s="227" t="s">
        <v>391</v>
      </c>
      <c r="B180" s="109"/>
      <c r="C180" s="229"/>
      <c r="D180" s="230"/>
      <c r="E180" s="230"/>
      <c r="F180" s="231"/>
      <c r="G180" s="231"/>
      <c r="H180" s="232"/>
      <c r="I180" s="21"/>
      <c r="J180" s="188"/>
      <c r="K180" s="60"/>
      <c r="L180" s="105"/>
      <c r="M180" s="62"/>
      <c r="N180" s="9"/>
    </row>
    <row r="181" spans="1:14" ht="18.75" x14ac:dyDescent="0.25">
      <c r="A181" s="133" t="s">
        <v>392</v>
      </c>
      <c r="B181" s="109" t="s">
        <v>323</v>
      </c>
      <c r="C181" s="108" t="s">
        <v>292</v>
      </c>
      <c r="D181" s="109" t="s">
        <v>320</v>
      </c>
      <c r="E181" s="109" t="s">
        <v>27</v>
      </c>
      <c r="F181" s="128">
        <v>11.410299999999999</v>
      </c>
      <c r="G181" s="128">
        <f>F181*15/100+F181</f>
        <v>13.121844999999999</v>
      </c>
      <c r="H181" s="126">
        <v>16.899999999999999</v>
      </c>
      <c r="I181" s="132"/>
      <c r="J181" s="127">
        <f>I181*G181</f>
        <v>0</v>
      </c>
      <c r="K181" s="60">
        <v>8436003929062</v>
      </c>
      <c r="L181" s="105">
        <f>(H181-G181)*100/G181/100</f>
        <v>0.28792864113240174</v>
      </c>
      <c r="M181" s="62">
        <f t="shared" si="21"/>
        <v>0</v>
      </c>
      <c r="N181" s="63" t="s">
        <v>393</v>
      </c>
    </row>
    <row r="182" spans="1:14" ht="18.75" x14ac:dyDescent="0.25">
      <c r="A182" s="133" t="s">
        <v>394</v>
      </c>
      <c r="B182" s="109" t="s">
        <v>323</v>
      </c>
      <c r="C182" s="108" t="s">
        <v>302</v>
      </c>
      <c r="D182" s="109" t="s">
        <v>395</v>
      </c>
      <c r="E182" s="109" t="s">
        <v>27</v>
      </c>
      <c r="F182" s="128">
        <v>9.3291000000000004</v>
      </c>
      <c r="G182" s="128">
        <f>F182*15/100+F182</f>
        <v>10.728465</v>
      </c>
      <c r="H182" s="126">
        <v>13.95</v>
      </c>
      <c r="I182" s="132"/>
      <c r="J182" s="127">
        <f>I182*G182</f>
        <v>0</v>
      </c>
      <c r="K182" s="236">
        <v>8436003928089</v>
      </c>
      <c r="L182" s="97">
        <f>(H182-G182)*100/G182/100</f>
        <v>0.30027921049283374</v>
      </c>
      <c r="M182" s="62">
        <f t="shared" si="21"/>
        <v>0</v>
      </c>
      <c r="N182" s="63" t="s">
        <v>396</v>
      </c>
    </row>
    <row r="183" spans="1:14" ht="18.75" x14ac:dyDescent="0.25">
      <c r="A183" s="133" t="s">
        <v>397</v>
      </c>
      <c r="B183" s="109" t="s">
        <v>323</v>
      </c>
      <c r="C183" s="108" t="s">
        <v>30</v>
      </c>
      <c r="D183" s="109" t="s">
        <v>320</v>
      </c>
      <c r="E183" s="109" t="s">
        <v>27</v>
      </c>
      <c r="F183" s="128">
        <v>10.720599999999999</v>
      </c>
      <c r="G183" s="128">
        <f>F183*15/100+F183</f>
        <v>12.32869</v>
      </c>
      <c r="H183" s="126">
        <v>15.95</v>
      </c>
      <c r="I183" s="132"/>
      <c r="J183" s="127">
        <f>I183*G183</f>
        <v>0</v>
      </c>
      <c r="K183" s="60">
        <v>8436003929611</v>
      </c>
      <c r="L183" s="105">
        <f>(H183-G183)*100/G183/100</f>
        <v>0.29373031522408294</v>
      </c>
      <c r="M183" s="62">
        <f t="shared" si="21"/>
        <v>0</v>
      </c>
      <c r="N183" s="63" t="s">
        <v>398</v>
      </c>
    </row>
    <row r="184" spans="1:14" ht="18.75" x14ac:dyDescent="0.25">
      <c r="A184" s="133" t="s">
        <v>399</v>
      </c>
      <c r="B184" s="109" t="s">
        <v>323</v>
      </c>
      <c r="C184" s="108" t="s">
        <v>30</v>
      </c>
      <c r="D184" s="109" t="s">
        <v>320</v>
      </c>
      <c r="E184" s="109" t="s">
        <v>27</v>
      </c>
      <c r="F184" s="128">
        <v>6.6065999999999994</v>
      </c>
      <c r="G184" s="128">
        <f>F184*15/100+F184</f>
        <v>7.5975899999999994</v>
      </c>
      <c r="H184" s="126">
        <v>9.9</v>
      </c>
      <c r="I184" s="132"/>
      <c r="J184" s="127">
        <f>I184*G184</f>
        <v>0</v>
      </c>
      <c r="K184" s="60">
        <v>8436003929666</v>
      </c>
      <c r="L184" s="105">
        <f>(H184-G184)*100/G184/100</f>
        <v>0.30304478130565099</v>
      </c>
      <c r="M184" s="62">
        <f t="shared" si="21"/>
        <v>0</v>
      </c>
      <c r="N184" s="63" t="s">
        <v>400</v>
      </c>
    </row>
    <row r="185" spans="1:14" ht="18.75" x14ac:dyDescent="0.25">
      <c r="A185" s="133" t="s">
        <v>401</v>
      </c>
      <c r="B185" s="109" t="s">
        <v>323</v>
      </c>
      <c r="C185" s="108" t="s">
        <v>30</v>
      </c>
      <c r="D185" s="109" t="s">
        <v>325</v>
      </c>
      <c r="E185" s="109" t="s">
        <v>27</v>
      </c>
      <c r="F185" s="128">
        <v>8.2763999999999989</v>
      </c>
      <c r="G185" s="128">
        <f>F185*15/100+F185</f>
        <v>9.5178599999999989</v>
      </c>
      <c r="H185" s="126">
        <v>11.85</v>
      </c>
      <c r="I185" s="132"/>
      <c r="J185" s="127">
        <f>I185*G185</f>
        <v>0</v>
      </c>
      <c r="K185" s="194">
        <v>8436003926313</v>
      </c>
      <c r="L185" s="105">
        <f>(H185-G185)*100/G185/100</f>
        <v>0.24502776884719896</v>
      </c>
      <c r="M185" s="62">
        <f t="shared" si="21"/>
        <v>0</v>
      </c>
      <c r="N185" s="63" t="s">
        <v>402</v>
      </c>
    </row>
    <row r="186" spans="1:14" ht="18.75" x14ac:dyDescent="0.25">
      <c r="A186" s="227" t="s">
        <v>403</v>
      </c>
      <c r="B186" s="109"/>
      <c r="C186" s="229"/>
      <c r="D186" s="230"/>
      <c r="E186" s="230"/>
      <c r="F186" s="231"/>
      <c r="G186" s="231"/>
      <c r="H186" s="232"/>
      <c r="I186" s="21"/>
      <c r="J186" s="188"/>
      <c r="K186" s="60"/>
      <c r="L186" s="105"/>
      <c r="M186" s="62"/>
      <c r="N186" s="9"/>
    </row>
    <row r="187" spans="1:14" ht="18.75" x14ac:dyDescent="0.25">
      <c r="A187" s="133" t="s">
        <v>404</v>
      </c>
      <c r="B187" s="109" t="s">
        <v>323</v>
      </c>
      <c r="C187" s="108" t="s">
        <v>292</v>
      </c>
      <c r="D187" s="109" t="s">
        <v>405</v>
      </c>
      <c r="E187" s="109" t="s">
        <v>27</v>
      </c>
      <c r="F187" s="128">
        <v>6.1951999999999998</v>
      </c>
      <c r="G187" s="128">
        <f t="shared" ref="G187:G199" si="25">F187*15/100+F187</f>
        <v>7.1244800000000001</v>
      </c>
      <c r="H187" s="126">
        <v>9.15</v>
      </c>
      <c r="I187" s="132"/>
      <c r="J187" s="127">
        <f t="shared" ref="J187:J199" si="26">I187*G187</f>
        <v>0</v>
      </c>
      <c r="K187" s="60">
        <v>8436003929031</v>
      </c>
      <c r="L187" s="105">
        <f t="shared" ref="L187:L199" si="27">(H187-G187)*100/G187/100</f>
        <v>0.2843042579949695</v>
      </c>
      <c r="M187" s="62">
        <f t="shared" si="21"/>
        <v>0</v>
      </c>
      <c r="N187" s="63" t="s">
        <v>406</v>
      </c>
    </row>
    <row r="188" spans="1:14" ht="18.75" x14ac:dyDescent="0.25">
      <c r="A188" s="133" t="s">
        <v>404</v>
      </c>
      <c r="B188" s="109" t="s">
        <v>323</v>
      </c>
      <c r="C188" s="108" t="s">
        <v>292</v>
      </c>
      <c r="D188" s="109" t="s">
        <v>330</v>
      </c>
      <c r="E188" s="109" t="s">
        <v>27</v>
      </c>
      <c r="F188" s="128">
        <v>12.378299999999999</v>
      </c>
      <c r="G188" s="128">
        <f t="shared" si="25"/>
        <v>14.235045</v>
      </c>
      <c r="H188" s="126">
        <v>18.350000000000001</v>
      </c>
      <c r="I188" s="132"/>
      <c r="J188" s="127">
        <f t="shared" si="26"/>
        <v>0</v>
      </c>
      <c r="K188" s="238">
        <v>8436003929123</v>
      </c>
      <c r="L188" s="105">
        <f t="shared" si="27"/>
        <v>0.28907214553940663</v>
      </c>
      <c r="M188" s="62">
        <f t="shared" si="21"/>
        <v>0</v>
      </c>
      <c r="N188" s="63" t="s">
        <v>407</v>
      </c>
    </row>
    <row r="189" spans="1:14" ht="18.75" x14ac:dyDescent="0.25">
      <c r="A189" s="133" t="s">
        <v>408</v>
      </c>
      <c r="B189" s="109" t="s">
        <v>323</v>
      </c>
      <c r="C189" s="108" t="s">
        <v>335</v>
      </c>
      <c r="D189" s="109" t="s">
        <v>405</v>
      </c>
      <c r="E189" s="109" t="s">
        <v>27</v>
      </c>
      <c r="F189" s="128">
        <v>5.1909000000000001</v>
      </c>
      <c r="G189" s="128">
        <f t="shared" si="25"/>
        <v>5.9695350000000005</v>
      </c>
      <c r="H189" s="126">
        <v>7.4</v>
      </c>
      <c r="I189" s="132"/>
      <c r="J189" s="127">
        <f t="shared" si="26"/>
        <v>0</v>
      </c>
      <c r="K189" s="236">
        <v>8436003928058</v>
      </c>
      <c r="L189" s="105">
        <f t="shared" si="27"/>
        <v>0.23962754217874585</v>
      </c>
      <c r="M189" s="62">
        <f t="shared" si="21"/>
        <v>0</v>
      </c>
      <c r="N189" s="63" t="s">
        <v>409</v>
      </c>
    </row>
    <row r="190" spans="1:14" ht="18.75" x14ac:dyDescent="0.25">
      <c r="A190" s="133" t="s">
        <v>408</v>
      </c>
      <c r="B190" s="109" t="s">
        <v>323</v>
      </c>
      <c r="C190" s="108" t="s">
        <v>335</v>
      </c>
      <c r="D190" s="109" t="s">
        <v>330</v>
      </c>
      <c r="E190" s="109" t="s">
        <v>27</v>
      </c>
      <c r="F190" s="128">
        <v>10.526999999999999</v>
      </c>
      <c r="G190" s="128">
        <f t="shared" si="25"/>
        <v>12.10605</v>
      </c>
      <c r="H190" s="126">
        <v>15.85</v>
      </c>
      <c r="I190" s="132"/>
      <c r="J190" s="127">
        <f t="shared" si="26"/>
        <v>0</v>
      </c>
      <c r="K190" s="96">
        <v>8436003929918</v>
      </c>
      <c r="L190" s="105">
        <f t="shared" si="27"/>
        <v>0.30926272400989585</v>
      </c>
      <c r="M190" s="62">
        <f t="shared" si="21"/>
        <v>0</v>
      </c>
      <c r="N190" s="63" t="s">
        <v>410</v>
      </c>
    </row>
    <row r="191" spans="1:14" ht="18.75" x14ac:dyDescent="0.25">
      <c r="A191" s="133" t="s">
        <v>411</v>
      </c>
      <c r="B191" s="109" t="s">
        <v>323</v>
      </c>
      <c r="C191" s="108" t="s">
        <v>153</v>
      </c>
      <c r="D191" s="109" t="s">
        <v>330</v>
      </c>
      <c r="E191" s="109" t="s">
        <v>27</v>
      </c>
      <c r="F191" s="128">
        <v>10.0914</v>
      </c>
      <c r="G191" s="128">
        <f t="shared" si="25"/>
        <v>11.60511</v>
      </c>
      <c r="H191" s="126">
        <v>14.2</v>
      </c>
      <c r="I191" s="132"/>
      <c r="J191" s="127">
        <f t="shared" si="26"/>
        <v>0</v>
      </c>
      <c r="K191" s="60">
        <v>8436003929901</v>
      </c>
      <c r="L191" s="105">
        <f t="shared" si="27"/>
        <v>0.22359891461606132</v>
      </c>
      <c r="M191" s="62">
        <f t="shared" si="21"/>
        <v>0</v>
      </c>
      <c r="N191" s="63" t="s">
        <v>412</v>
      </c>
    </row>
    <row r="192" spans="1:14" ht="18.75" x14ac:dyDescent="0.25">
      <c r="A192" s="133" t="s">
        <v>413</v>
      </c>
      <c r="B192" s="109" t="s">
        <v>323</v>
      </c>
      <c r="C192" s="108" t="s">
        <v>358</v>
      </c>
      <c r="D192" s="109" t="s">
        <v>405</v>
      </c>
      <c r="E192" s="109" t="s">
        <v>27</v>
      </c>
      <c r="F192" s="128">
        <v>7.2358000000000002</v>
      </c>
      <c r="G192" s="128">
        <f t="shared" si="25"/>
        <v>8.3211700000000004</v>
      </c>
      <c r="H192" s="126">
        <v>10.199999999999999</v>
      </c>
      <c r="I192" s="132"/>
      <c r="J192" s="127">
        <f t="shared" si="26"/>
        <v>0</v>
      </c>
      <c r="K192" s="60">
        <v>8436003929925</v>
      </c>
      <c r="L192" s="97">
        <f t="shared" si="27"/>
        <v>0.22578916186065168</v>
      </c>
      <c r="M192" s="62">
        <f t="shared" si="21"/>
        <v>0</v>
      </c>
      <c r="N192" s="63" t="s">
        <v>414</v>
      </c>
    </row>
    <row r="193" spans="1:14" ht="18.75" x14ac:dyDescent="0.25">
      <c r="A193" s="193" t="s">
        <v>413</v>
      </c>
      <c r="B193" s="91" t="s">
        <v>323</v>
      </c>
      <c r="C193" s="90" t="s">
        <v>358</v>
      </c>
      <c r="D193" s="91" t="s">
        <v>415</v>
      </c>
      <c r="E193" s="91" t="s">
        <v>27</v>
      </c>
      <c r="F193" s="92">
        <v>14.459499999999998</v>
      </c>
      <c r="G193" s="92">
        <f t="shared" si="25"/>
        <v>16.628425</v>
      </c>
      <c r="H193" s="93">
        <v>20.399999999999999</v>
      </c>
      <c r="I193" s="94"/>
      <c r="J193" s="95">
        <f t="shared" si="26"/>
        <v>0</v>
      </c>
      <c r="K193" s="239">
        <v>8436003926733</v>
      </c>
      <c r="L193" s="105">
        <f t="shared" si="27"/>
        <v>0.22681492684965643</v>
      </c>
      <c r="M193" s="62">
        <f t="shared" si="21"/>
        <v>0</v>
      </c>
      <c r="N193" s="63" t="s">
        <v>414</v>
      </c>
    </row>
    <row r="194" spans="1:14" ht="18.75" x14ac:dyDescent="0.25">
      <c r="A194" s="133" t="s">
        <v>416</v>
      </c>
      <c r="B194" s="109" t="s">
        <v>323</v>
      </c>
      <c r="C194" s="108" t="s">
        <v>335</v>
      </c>
      <c r="D194" s="109" t="s">
        <v>417</v>
      </c>
      <c r="E194" s="109" t="s">
        <v>27</v>
      </c>
      <c r="F194" s="128">
        <v>6.3525</v>
      </c>
      <c r="G194" s="128">
        <f t="shared" si="25"/>
        <v>7.3053749999999997</v>
      </c>
      <c r="H194" s="126">
        <v>9.15</v>
      </c>
      <c r="I194" s="132"/>
      <c r="J194" s="127">
        <f t="shared" si="26"/>
        <v>0</v>
      </c>
      <c r="K194" s="96">
        <v>8436003926764</v>
      </c>
      <c r="L194" s="97">
        <f t="shared" si="27"/>
        <v>0.25250243827318936</v>
      </c>
      <c r="M194" s="62">
        <f t="shared" si="21"/>
        <v>0</v>
      </c>
      <c r="N194" s="63" t="s">
        <v>418</v>
      </c>
    </row>
    <row r="195" spans="1:14" ht="18.75" x14ac:dyDescent="0.25">
      <c r="A195" s="133" t="s">
        <v>419</v>
      </c>
      <c r="B195" s="109" t="s">
        <v>323</v>
      </c>
      <c r="C195" s="108" t="s">
        <v>153</v>
      </c>
      <c r="D195" s="109" t="s">
        <v>415</v>
      </c>
      <c r="E195" s="109" t="s">
        <v>27</v>
      </c>
      <c r="F195" s="128">
        <v>8.3490000000000002</v>
      </c>
      <c r="G195" s="128">
        <f t="shared" si="25"/>
        <v>9.6013500000000001</v>
      </c>
      <c r="H195" s="126">
        <v>11.9</v>
      </c>
      <c r="I195" s="132"/>
      <c r="J195" s="127">
        <f t="shared" si="26"/>
        <v>0</v>
      </c>
      <c r="K195" s="96">
        <v>8436003930099</v>
      </c>
      <c r="L195" s="97">
        <f t="shared" si="27"/>
        <v>0.2394090414368813</v>
      </c>
      <c r="M195" s="62">
        <f t="shared" si="21"/>
        <v>0</v>
      </c>
      <c r="N195" s="63" t="s">
        <v>420</v>
      </c>
    </row>
    <row r="196" spans="1:14" ht="18.75" x14ac:dyDescent="0.25">
      <c r="A196" s="133" t="s">
        <v>421</v>
      </c>
      <c r="B196" s="109" t="s">
        <v>323</v>
      </c>
      <c r="C196" s="108" t="s">
        <v>335</v>
      </c>
      <c r="D196" s="109" t="s">
        <v>417</v>
      </c>
      <c r="E196" s="109" t="s">
        <v>27</v>
      </c>
      <c r="F196" s="128">
        <v>8.6515000000000004</v>
      </c>
      <c r="G196" s="128">
        <f t="shared" si="25"/>
        <v>9.9492250000000002</v>
      </c>
      <c r="H196" s="126">
        <v>12.5</v>
      </c>
      <c r="I196" s="132"/>
      <c r="J196" s="127">
        <f t="shared" si="26"/>
        <v>0</v>
      </c>
      <c r="K196" s="96">
        <v>8436003930082</v>
      </c>
      <c r="L196" s="97">
        <f t="shared" si="27"/>
        <v>0.25637926572170189</v>
      </c>
      <c r="M196" s="62">
        <f t="shared" si="21"/>
        <v>0</v>
      </c>
      <c r="N196" s="63" t="s">
        <v>422</v>
      </c>
    </row>
    <row r="197" spans="1:14" ht="18.75" x14ac:dyDescent="0.25">
      <c r="A197" s="173" t="s">
        <v>423</v>
      </c>
      <c r="B197" s="175" t="s">
        <v>323</v>
      </c>
      <c r="C197" s="108" t="s">
        <v>324</v>
      </c>
      <c r="D197" s="109" t="s">
        <v>405</v>
      </c>
      <c r="E197" s="109" t="s">
        <v>27</v>
      </c>
      <c r="F197" s="128">
        <v>6.5218999999999996</v>
      </c>
      <c r="G197" s="128">
        <f t="shared" si="25"/>
        <v>7.5001849999999992</v>
      </c>
      <c r="H197" s="126">
        <v>9.6</v>
      </c>
      <c r="I197" s="132"/>
      <c r="J197" s="127">
        <f t="shared" si="26"/>
        <v>0</v>
      </c>
      <c r="K197" s="96">
        <v>8436003930259</v>
      </c>
      <c r="L197" s="97">
        <f t="shared" si="27"/>
        <v>0.27996842744545641</v>
      </c>
      <c r="M197" s="62">
        <f t="shared" si="21"/>
        <v>0</v>
      </c>
      <c r="N197" s="63" t="s">
        <v>424</v>
      </c>
    </row>
    <row r="198" spans="1:14" ht="18.75" x14ac:dyDescent="0.25">
      <c r="A198" s="173" t="s">
        <v>425</v>
      </c>
      <c r="B198" s="175" t="s">
        <v>323</v>
      </c>
      <c r="C198" s="108" t="s">
        <v>324</v>
      </c>
      <c r="D198" s="109" t="s">
        <v>405</v>
      </c>
      <c r="E198" s="109" t="s">
        <v>27</v>
      </c>
      <c r="F198" s="128">
        <v>4.6221999999999994</v>
      </c>
      <c r="G198" s="128">
        <f t="shared" si="25"/>
        <v>5.315529999999999</v>
      </c>
      <c r="H198" s="126">
        <v>6.8</v>
      </c>
      <c r="I198" s="132"/>
      <c r="J198" s="127">
        <f t="shared" si="26"/>
        <v>0</v>
      </c>
      <c r="K198" s="96">
        <v>8436003930242</v>
      </c>
      <c r="L198" s="97">
        <f t="shared" si="27"/>
        <v>0.27927036438511327</v>
      </c>
      <c r="M198" s="62">
        <f t="shared" si="21"/>
        <v>0</v>
      </c>
      <c r="N198" s="63" t="s">
        <v>426</v>
      </c>
    </row>
    <row r="199" spans="1:14" ht="18.75" x14ac:dyDescent="0.25">
      <c r="A199" s="173" t="s">
        <v>427</v>
      </c>
      <c r="B199" s="175" t="s">
        <v>323</v>
      </c>
      <c r="C199" s="108" t="s">
        <v>324</v>
      </c>
      <c r="D199" s="109" t="s">
        <v>405</v>
      </c>
      <c r="E199" s="109" t="s">
        <v>27</v>
      </c>
      <c r="F199" s="128">
        <v>6.0741999999999994</v>
      </c>
      <c r="G199" s="128">
        <f t="shared" si="25"/>
        <v>6.9853299999999994</v>
      </c>
      <c r="H199" s="126">
        <v>8.9</v>
      </c>
      <c r="I199" s="132"/>
      <c r="J199" s="127">
        <f t="shared" si="26"/>
        <v>0</v>
      </c>
      <c r="K199" s="96">
        <v>8436003930266</v>
      </c>
      <c r="L199" s="97">
        <f t="shared" si="27"/>
        <v>0.27409871831395238</v>
      </c>
      <c r="M199" s="62">
        <f t="shared" ref="M199:M258" si="28">I199*H199</f>
        <v>0</v>
      </c>
      <c r="N199" s="63" t="s">
        <v>428</v>
      </c>
    </row>
    <row r="200" spans="1:14" ht="18.75" x14ac:dyDescent="0.25">
      <c r="A200" s="227" t="s">
        <v>429</v>
      </c>
      <c r="B200" s="175"/>
      <c r="C200" s="229"/>
      <c r="D200" s="230"/>
      <c r="E200" s="230"/>
      <c r="F200" s="231"/>
      <c r="G200" s="231"/>
      <c r="H200" s="232"/>
      <c r="I200" s="21"/>
      <c r="J200" s="188"/>
      <c r="K200" s="60"/>
      <c r="L200" s="97"/>
      <c r="M200" s="62"/>
      <c r="N200" s="240"/>
    </row>
    <row r="201" spans="1:14" ht="18.75" x14ac:dyDescent="0.25">
      <c r="A201" s="193" t="s">
        <v>430</v>
      </c>
      <c r="B201" s="109"/>
      <c r="C201" s="90" t="s">
        <v>292</v>
      </c>
      <c r="D201" s="91" t="s">
        <v>431</v>
      </c>
      <c r="E201" s="91" t="s">
        <v>27</v>
      </c>
      <c r="F201" s="92">
        <v>4.4770000000000003</v>
      </c>
      <c r="G201" s="92">
        <f t="shared" ref="G201:G213" si="29">F201*15/100+F201</f>
        <v>5.1485500000000002</v>
      </c>
      <c r="H201" s="93">
        <v>6.5</v>
      </c>
      <c r="I201" s="94">
        <v>0</v>
      </c>
      <c r="J201" s="95">
        <f t="shared" ref="J201:J213" si="30">I201*G201</f>
        <v>0</v>
      </c>
      <c r="K201" s="96">
        <v>8436003929055</v>
      </c>
      <c r="L201" s="97">
        <f t="shared" ref="L201:L213" si="31">(H201-G201)*100/G201/100</f>
        <v>0.26249138106845615</v>
      </c>
      <c r="M201" s="62">
        <f t="shared" si="28"/>
        <v>0</v>
      </c>
      <c r="N201" s="63" t="s">
        <v>432</v>
      </c>
    </row>
    <row r="202" spans="1:14" ht="18.75" x14ac:dyDescent="0.25">
      <c r="A202" s="193" t="s">
        <v>433</v>
      </c>
      <c r="B202" s="109"/>
      <c r="C202" s="90" t="s">
        <v>302</v>
      </c>
      <c r="D202" s="91" t="s">
        <v>431</v>
      </c>
      <c r="E202" s="91" t="s">
        <v>27</v>
      </c>
      <c r="F202" s="92">
        <v>4.4770000000000003</v>
      </c>
      <c r="G202" s="92">
        <f t="shared" si="29"/>
        <v>5.1485500000000002</v>
      </c>
      <c r="H202" s="93">
        <v>6.5</v>
      </c>
      <c r="I202" s="94"/>
      <c r="J202" s="95">
        <f t="shared" si="30"/>
        <v>0</v>
      </c>
      <c r="K202" s="96">
        <v>8436003929253</v>
      </c>
      <c r="L202" s="105">
        <f t="shared" si="31"/>
        <v>0.26249138106845615</v>
      </c>
      <c r="M202" s="62">
        <f t="shared" si="28"/>
        <v>0</v>
      </c>
      <c r="N202" s="63" t="s">
        <v>434</v>
      </c>
    </row>
    <row r="203" spans="1:14" ht="18.75" x14ac:dyDescent="0.25">
      <c r="A203" s="193" t="s">
        <v>435</v>
      </c>
      <c r="B203" s="109"/>
      <c r="C203" s="90" t="s">
        <v>335</v>
      </c>
      <c r="D203" s="91" t="s">
        <v>431</v>
      </c>
      <c r="E203" s="91" t="s">
        <v>27</v>
      </c>
      <c r="F203" s="92">
        <v>4.4770000000000003</v>
      </c>
      <c r="G203" s="92">
        <f t="shared" si="29"/>
        <v>5.1485500000000002</v>
      </c>
      <c r="H203" s="93">
        <v>6.5</v>
      </c>
      <c r="I203" s="94"/>
      <c r="J203" s="95">
        <f t="shared" si="30"/>
        <v>0</v>
      </c>
      <c r="K203" s="96">
        <v>8436003929956</v>
      </c>
      <c r="L203" s="105">
        <f t="shared" si="31"/>
        <v>0.26249138106845615</v>
      </c>
      <c r="M203" s="62">
        <f t="shared" si="28"/>
        <v>0</v>
      </c>
      <c r="N203" s="63" t="s">
        <v>436</v>
      </c>
    </row>
    <row r="204" spans="1:14" ht="18.75" x14ac:dyDescent="0.25">
      <c r="A204" s="193" t="s">
        <v>437</v>
      </c>
      <c r="B204" s="109"/>
      <c r="C204" s="90" t="s">
        <v>30</v>
      </c>
      <c r="D204" s="91" t="s">
        <v>431</v>
      </c>
      <c r="E204" s="91" t="s">
        <v>27</v>
      </c>
      <c r="F204" s="92">
        <v>4.4770000000000003</v>
      </c>
      <c r="G204" s="92">
        <f t="shared" si="29"/>
        <v>5.1485500000000002</v>
      </c>
      <c r="H204" s="93">
        <v>6.5</v>
      </c>
      <c r="I204" s="94">
        <v>0</v>
      </c>
      <c r="J204" s="95">
        <f t="shared" si="30"/>
        <v>0</v>
      </c>
      <c r="K204" s="96">
        <v>8436003929659</v>
      </c>
      <c r="L204" s="105">
        <f t="shared" si="31"/>
        <v>0.26249138106845615</v>
      </c>
      <c r="M204" s="62">
        <f t="shared" si="28"/>
        <v>0</v>
      </c>
      <c r="N204" s="63" t="s">
        <v>438</v>
      </c>
    </row>
    <row r="205" spans="1:14" ht="18.75" x14ac:dyDescent="0.25">
      <c r="A205" s="193" t="s">
        <v>439</v>
      </c>
      <c r="B205" s="109"/>
      <c r="C205" s="90" t="s">
        <v>358</v>
      </c>
      <c r="D205" s="91" t="s">
        <v>431</v>
      </c>
      <c r="E205" s="91" t="s">
        <v>27</v>
      </c>
      <c r="F205" s="92">
        <v>4.4770000000000003</v>
      </c>
      <c r="G205" s="92">
        <f t="shared" si="29"/>
        <v>5.1485500000000002</v>
      </c>
      <c r="H205" s="93">
        <v>6.5</v>
      </c>
      <c r="I205" s="94"/>
      <c r="J205" s="95">
        <f t="shared" si="30"/>
        <v>0</v>
      </c>
      <c r="K205" s="96">
        <v>8436003929932</v>
      </c>
      <c r="L205" s="97">
        <f t="shared" si="31"/>
        <v>0.26249138106845615</v>
      </c>
      <c r="M205" s="62">
        <f t="shared" si="28"/>
        <v>0</v>
      </c>
      <c r="N205" s="63" t="s">
        <v>440</v>
      </c>
    </row>
    <row r="206" spans="1:14" ht="18.75" x14ac:dyDescent="0.25">
      <c r="A206" s="193" t="s">
        <v>441</v>
      </c>
      <c r="B206" s="109"/>
      <c r="C206" s="90" t="s">
        <v>153</v>
      </c>
      <c r="D206" s="91" t="s">
        <v>431</v>
      </c>
      <c r="E206" s="91" t="s">
        <v>27</v>
      </c>
      <c r="F206" s="92">
        <v>4.4770000000000003</v>
      </c>
      <c r="G206" s="92">
        <f t="shared" si="29"/>
        <v>5.1485500000000002</v>
      </c>
      <c r="H206" s="93">
        <v>6.5</v>
      </c>
      <c r="I206" s="94"/>
      <c r="J206" s="95">
        <f t="shared" si="30"/>
        <v>0</v>
      </c>
      <c r="K206" s="194">
        <v>8436003926344</v>
      </c>
      <c r="L206" s="105">
        <f t="shared" si="31"/>
        <v>0.26249138106845615</v>
      </c>
      <c r="M206" s="62">
        <f t="shared" si="28"/>
        <v>0</v>
      </c>
      <c r="N206" s="63" t="s">
        <v>442</v>
      </c>
    </row>
    <row r="207" spans="1:14" ht="18.75" x14ac:dyDescent="0.25">
      <c r="A207" s="193" t="s">
        <v>443</v>
      </c>
      <c r="B207" s="91"/>
      <c r="C207" s="90" t="s">
        <v>444</v>
      </c>
      <c r="D207" s="91" t="s">
        <v>445</v>
      </c>
      <c r="E207" s="91" t="s">
        <v>27</v>
      </c>
      <c r="F207" s="92">
        <v>4.0655999999999999</v>
      </c>
      <c r="G207" s="92">
        <f t="shared" si="29"/>
        <v>4.67544</v>
      </c>
      <c r="H207" s="93">
        <v>5.9</v>
      </c>
      <c r="I207" s="94"/>
      <c r="J207" s="95">
        <f t="shared" si="30"/>
        <v>0</v>
      </c>
      <c r="K207" s="96">
        <v>4030254535337</v>
      </c>
      <c r="L207" s="97">
        <f t="shared" si="31"/>
        <v>0.26191331724928568</v>
      </c>
      <c r="M207" s="62">
        <f t="shared" si="28"/>
        <v>0</v>
      </c>
      <c r="N207" s="63" t="s">
        <v>446</v>
      </c>
    </row>
    <row r="208" spans="1:14" ht="18.75" x14ac:dyDescent="0.25">
      <c r="A208" s="193" t="s">
        <v>447</v>
      </c>
      <c r="B208" s="91"/>
      <c r="C208" s="90" t="s">
        <v>444</v>
      </c>
      <c r="D208" s="91" t="s">
        <v>445</v>
      </c>
      <c r="E208" s="91" t="s">
        <v>27</v>
      </c>
      <c r="F208" s="92">
        <v>4.0655999999999999</v>
      </c>
      <c r="G208" s="92">
        <f t="shared" si="29"/>
        <v>4.67544</v>
      </c>
      <c r="H208" s="93">
        <v>5.9</v>
      </c>
      <c r="I208" s="94"/>
      <c r="J208" s="95">
        <f t="shared" si="30"/>
        <v>0</v>
      </c>
      <c r="K208" s="96">
        <v>4030254535313</v>
      </c>
      <c r="L208" s="97">
        <f t="shared" si="31"/>
        <v>0.26191331724928568</v>
      </c>
      <c r="M208" s="62">
        <f t="shared" si="28"/>
        <v>0</v>
      </c>
      <c r="N208" s="63" t="s">
        <v>448</v>
      </c>
    </row>
    <row r="209" spans="1:14" ht="18.75" x14ac:dyDescent="0.25">
      <c r="A209" s="193" t="s">
        <v>449</v>
      </c>
      <c r="B209" s="91"/>
      <c r="C209" s="90" t="s">
        <v>444</v>
      </c>
      <c r="D209" s="91" t="s">
        <v>445</v>
      </c>
      <c r="E209" s="91" t="s">
        <v>27</v>
      </c>
      <c r="F209" s="92">
        <v>4.0655999999999999</v>
      </c>
      <c r="G209" s="92">
        <f t="shared" si="29"/>
        <v>4.67544</v>
      </c>
      <c r="H209" s="93">
        <v>5.9</v>
      </c>
      <c r="I209" s="94"/>
      <c r="J209" s="95">
        <f t="shared" si="30"/>
        <v>0</v>
      </c>
      <c r="K209" s="96">
        <v>4030254535320</v>
      </c>
      <c r="L209" s="97">
        <f t="shared" si="31"/>
        <v>0.26191331724928568</v>
      </c>
      <c r="M209" s="62">
        <f t="shared" si="28"/>
        <v>0</v>
      </c>
      <c r="N209" s="63" t="s">
        <v>450</v>
      </c>
    </row>
    <row r="210" spans="1:14" ht="18.75" x14ac:dyDescent="0.25">
      <c r="A210" s="193" t="s">
        <v>451</v>
      </c>
      <c r="B210" s="91"/>
      <c r="C210" s="90" t="s">
        <v>444</v>
      </c>
      <c r="D210" s="91" t="s">
        <v>452</v>
      </c>
      <c r="E210" s="91">
        <v>6</v>
      </c>
      <c r="F210" s="92">
        <v>4.0655999999999999</v>
      </c>
      <c r="G210" s="92">
        <f t="shared" si="29"/>
        <v>4.67544</v>
      </c>
      <c r="H210" s="93">
        <v>5.9</v>
      </c>
      <c r="I210" s="94"/>
      <c r="J210" s="95">
        <f t="shared" si="30"/>
        <v>0</v>
      </c>
      <c r="K210" s="96">
        <v>4030254503923</v>
      </c>
      <c r="L210" s="97">
        <f t="shared" si="31"/>
        <v>0.26191331724928568</v>
      </c>
      <c r="M210" s="62">
        <f t="shared" si="28"/>
        <v>0</v>
      </c>
      <c r="N210" s="63" t="s">
        <v>453</v>
      </c>
    </row>
    <row r="211" spans="1:14" ht="18.75" x14ac:dyDescent="0.25">
      <c r="A211" s="193" t="s">
        <v>454</v>
      </c>
      <c r="B211" s="91"/>
      <c r="C211" s="90" t="s">
        <v>444</v>
      </c>
      <c r="D211" s="91" t="s">
        <v>452</v>
      </c>
      <c r="E211" s="91">
        <v>6</v>
      </c>
      <c r="F211" s="92">
        <v>4.0655999999999999</v>
      </c>
      <c r="G211" s="92">
        <f t="shared" si="29"/>
        <v>4.67544</v>
      </c>
      <c r="H211" s="93">
        <v>5.9</v>
      </c>
      <c r="I211" s="94"/>
      <c r="J211" s="95">
        <f t="shared" si="30"/>
        <v>0</v>
      </c>
      <c r="K211" s="96">
        <v>4030254503954</v>
      </c>
      <c r="L211" s="97">
        <f t="shared" si="31"/>
        <v>0.26191331724928568</v>
      </c>
      <c r="M211" s="62">
        <f t="shared" si="28"/>
        <v>0</v>
      </c>
      <c r="N211" s="63" t="s">
        <v>455</v>
      </c>
    </row>
    <row r="212" spans="1:14" ht="18.75" x14ac:dyDescent="0.25">
      <c r="A212" s="193" t="s">
        <v>456</v>
      </c>
      <c r="B212" s="91"/>
      <c r="C212" s="90" t="s">
        <v>444</v>
      </c>
      <c r="D212" s="91" t="s">
        <v>452</v>
      </c>
      <c r="E212" s="91">
        <v>6</v>
      </c>
      <c r="F212" s="92">
        <v>4.0655999999999999</v>
      </c>
      <c r="G212" s="92">
        <f t="shared" si="29"/>
        <v>4.67544</v>
      </c>
      <c r="H212" s="93">
        <v>5.9</v>
      </c>
      <c r="I212" s="94"/>
      <c r="J212" s="95">
        <f t="shared" si="30"/>
        <v>0</v>
      </c>
      <c r="K212" s="96">
        <v>4030254503961</v>
      </c>
      <c r="L212" s="97">
        <f t="shared" si="31"/>
        <v>0.26191331724928568</v>
      </c>
      <c r="M212" s="62">
        <f t="shared" si="28"/>
        <v>0</v>
      </c>
      <c r="N212" s="63" t="s">
        <v>457</v>
      </c>
    </row>
    <row r="213" spans="1:14" ht="18.75" x14ac:dyDescent="0.25">
      <c r="A213" s="193" t="s">
        <v>458</v>
      </c>
      <c r="B213" s="91"/>
      <c r="C213" s="90" t="s">
        <v>444</v>
      </c>
      <c r="D213" s="91" t="s">
        <v>452</v>
      </c>
      <c r="E213" s="91">
        <v>6</v>
      </c>
      <c r="F213" s="92">
        <v>4.0655999999999999</v>
      </c>
      <c r="G213" s="92">
        <f t="shared" si="29"/>
        <v>4.67544</v>
      </c>
      <c r="H213" s="93">
        <v>5.9</v>
      </c>
      <c r="I213" s="94"/>
      <c r="J213" s="95">
        <f t="shared" si="30"/>
        <v>0</v>
      </c>
      <c r="K213" s="96">
        <v>4030254503916</v>
      </c>
      <c r="L213" s="97">
        <f t="shared" si="31"/>
        <v>0.26191331724928568</v>
      </c>
      <c r="M213" s="62">
        <f t="shared" si="28"/>
        <v>0</v>
      </c>
      <c r="N213" s="63" t="s">
        <v>459</v>
      </c>
    </row>
    <row r="214" spans="1:14" ht="18.75" x14ac:dyDescent="0.25">
      <c r="A214" s="241" t="s">
        <v>460</v>
      </c>
      <c r="B214" s="109"/>
      <c r="C214" s="108"/>
      <c r="D214" s="109"/>
      <c r="E214" s="109"/>
      <c r="F214" s="128"/>
      <c r="G214" s="128"/>
      <c r="H214" s="126"/>
      <c r="I214" s="132"/>
      <c r="J214" s="242"/>
      <c r="K214" s="96"/>
      <c r="L214" s="105"/>
      <c r="M214" s="62"/>
      <c r="N214" s="9"/>
    </row>
    <row r="215" spans="1:14" ht="18.75" x14ac:dyDescent="0.25">
      <c r="A215" s="133" t="s">
        <v>461</v>
      </c>
      <c r="B215" s="109" t="s">
        <v>323</v>
      </c>
      <c r="C215" s="108" t="s">
        <v>462</v>
      </c>
      <c r="D215" s="109" t="s">
        <v>463</v>
      </c>
      <c r="E215" s="109" t="s">
        <v>27</v>
      </c>
      <c r="F215" s="128">
        <v>8.7966999999999995</v>
      </c>
      <c r="G215" s="128">
        <f t="shared" ref="G215:G221" si="32">F215*15/100+F215</f>
        <v>10.116204999999999</v>
      </c>
      <c r="H215" s="126">
        <v>12.5</v>
      </c>
      <c r="I215" s="132">
        <v>0</v>
      </c>
      <c r="J215" s="127">
        <f t="shared" ref="J215:J221" si="33">I215*G215</f>
        <v>0</v>
      </c>
      <c r="K215" s="96">
        <v>8436003929109</v>
      </c>
      <c r="L215" s="105">
        <f>(H215-G215)*100/G215/100</f>
        <v>0.23564123107430121</v>
      </c>
      <c r="M215" s="62">
        <f t="shared" si="28"/>
        <v>0</v>
      </c>
      <c r="N215" s="63" t="s">
        <v>464</v>
      </c>
    </row>
    <row r="216" spans="1:14" ht="18.75" x14ac:dyDescent="0.25">
      <c r="A216" s="243" t="s">
        <v>461</v>
      </c>
      <c r="B216" s="244" t="s">
        <v>323</v>
      </c>
      <c r="C216" s="245" t="s">
        <v>462</v>
      </c>
      <c r="D216" s="244" t="s">
        <v>465</v>
      </c>
      <c r="E216" s="244" t="s">
        <v>27</v>
      </c>
      <c r="F216" s="246">
        <v>127.776</v>
      </c>
      <c r="G216" s="246">
        <f t="shared" si="32"/>
        <v>146.94239999999999</v>
      </c>
      <c r="H216" s="247" t="s">
        <v>466</v>
      </c>
      <c r="I216" s="248"/>
      <c r="J216" s="249">
        <f t="shared" si="33"/>
        <v>0</v>
      </c>
      <c r="K216" s="250"/>
      <c r="L216" s="251"/>
      <c r="M216" s="252"/>
      <c r="N216" s="9" t="s">
        <v>142</v>
      </c>
    </row>
    <row r="217" spans="1:14" ht="18.75" x14ac:dyDescent="0.25">
      <c r="A217" s="133" t="s">
        <v>467</v>
      </c>
      <c r="B217" s="109" t="s">
        <v>323</v>
      </c>
      <c r="C217" s="108" t="s">
        <v>30</v>
      </c>
      <c r="D217" s="109" t="s">
        <v>463</v>
      </c>
      <c r="E217" s="109" t="s">
        <v>27</v>
      </c>
      <c r="F217" s="128">
        <v>8.7966999999999995</v>
      </c>
      <c r="G217" s="128">
        <f t="shared" si="32"/>
        <v>10.116204999999999</v>
      </c>
      <c r="H217" s="126">
        <v>12.5</v>
      </c>
      <c r="I217" s="132">
        <v>0</v>
      </c>
      <c r="J217" s="127">
        <f t="shared" si="33"/>
        <v>0</v>
      </c>
      <c r="K217" s="96">
        <v>8436003929697</v>
      </c>
      <c r="L217" s="105">
        <f>(H217-G217)*100/G217/100</f>
        <v>0.23564123107430121</v>
      </c>
      <c r="M217" s="62">
        <f t="shared" si="28"/>
        <v>0</v>
      </c>
      <c r="N217" s="63" t="s">
        <v>468</v>
      </c>
    </row>
    <row r="218" spans="1:14" ht="18.75" x14ac:dyDescent="0.25">
      <c r="A218" s="243" t="s">
        <v>467</v>
      </c>
      <c r="B218" s="244" t="s">
        <v>323</v>
      </c>
      <c r="C218" s="245" t="s">
        <v>30</v>
      </c>
      <c r="D218" s="244" t="s">
        <v>465</v>
      </c>
      <c r="E218" s="244" t="s">
        <v>27</v>
      </c>
      <c r="F218" s="246">
        <v>127.776</v>
      </c>
      <c r="G218" s="246">
        <f t="shared" si="32"/>
        <v>146.94239999999999</v>
      </c>
      <c r="H218" s="247" t="s">
        <v>466</v>
      </c>
      <c r="I218" s="248"/>
      <c r="J218" s="249">
        <f t="shared" si="33"/>
        <v>0</v>
      </c>
      <c r="K218" s="250"/>
      <c r="L218" s="251"/>
      <c r="M218" s="252"/>
      <c r="N218" s="9" t="s">
        <v>142</v>
      </c>
    </row>
    <row r="219" spans="1:14" ht="18.75" x14ac:dyDescent="0.25">
      <c r="A219" s="133" t="s">
        <v>469</v>
      </c>
      <c r="B219" s="109" t="s">
        <v>323</v>
      </c>
      <c r="C219" s="108" t="s">
        <v>335</v>
      </c>
      <c r="D219" s="109" t="s">
        <v>463</v>
      </c>
      <c r="E219" s="109" t="s">
        <v>27</v>
      </c>
      <c r="F219" s="128">
        <v>8.7966999999999995</v>
      </c>
      <c r="G219" s="128">
        <f t="shared" si="32"/>
        <v>10.116204999999999</v>
      </c>
      <c r="H219" s="126">
        <v>12.5</v>
      </c>
      <c r="I219" s="132"/>
      <c r="J219" s="127">
        <f t="shared" si="33"/>
        <v>0</v>
      </c>
      <c r="K219" s="96">
        <v>8436003929987</v>
      </c>
      <c r="L219" s="105">
        <f>(H219-G219)*100/G219/100</f>
        <v>0.23564123107430121</v>
      </c>
      <c r="M219" s="62">
        <f t="shared" si="28"/>
        <v>0</v>
      </c>
      <c r="N219" s="63" t="s">
        <v>470</v>
      </c>
    </row>
    <row r="220" spans="1:14" ht="18.75" x14ac:dyDescent="0.25">
      <c r="A220" s="243" t="s">
        <v>469</v>
      </c>
      <c r="B220" s="244" t="s">
        <v>323</v>
      </c>
      <c r="C220" s="245" t="s">
        <v>335</v>
      </c>
      <c r="D220" s="244" t="s">
        <v>465</v>
      </c>
      <c r="E220" s="244" t="s">
        <v>27</v>
      </c>
      <c r="F220" s="246">
        <v>127.776</v>
      </c>
      <c r="G220" s="246">
        <f t="shared" si="32"/>
        <v>146.94239999999999</v>
      </c>
      <c r="H220" s="247" t="s">
        <v>466</v>
      </c>
      <c r="I220" s="248"/>
      <c r="J220" s="249">
        <f t="shared" si="33"/>
        <v>0</v>
      </c>
      <c r="K220" s="250"/>
      <c r="L220" s="251"/>
      <c r="M220" s="252"/>
      <c r="N220" s="9" t="s">
        <v>142</v>
      </c>
    </row>
    <row r="221" spans="1:14" ht="18.75" x14ac:dyDescent="0.25">
      <c r="A221" s="193" t="s">
        <v>471</v>
      </c>
      <c r="B221" s="109" t="s">
        <v>323</v>
      </c>
      <c r="C221" s="90" t="s">
        <v>472</v>
      </c>
      <c r="D221" s="91" t="s">
        <v>320</v>
      </c>
      <c r="E221" s="91" t="s">
        <v>27</v>
      </c>
      <c r="F221" s="92">
        <v>8.0586000000000002</v>
      </c>
      <c r="G221" s="92">
        <f t="shared" si="32"/>
        <v>9.2673900000000007</v>
      </c>
      <c r="H221" s="93">
        <v>11.6</v>
      </c>
      <c r="I221" s="94"/>
      <c r="J221" s="95">
        <f t="shared" si="33"/>
        <v>0</v>
      </c>
      <c r="K221" s="253">
        <v>8436003926351</v>
      </c>
      <c r="L221" s="105">
        <f t="shared" ref="L221:L258" si="34">(H221-G221)*100/G221/100</f>
        <v>0.2517008564439393</v>
      </c>
      <c r="M221" s="62">
        <f t="shared" si="28"/>
        <v>0</v>
      </c>
      <c r="N221" s="63" t="s">
        <v>473</v>
      </c>
    </row>
    <row r="222" spans="1:14" ht="18.75" x14ac:dyDescent="0.25">
      <c r="A222" s="227" t="s">
        <v>474</v>
      </c>
      <c r="B222" s="109"/>
      <c r="C222" s="254"/>
      <c r="D222" s="255"/>
      <c r="E222" s="255"/>
      <c r="F222" s="256"/>
      <c r="G222" s="256"/>
      <c r="H222" s="257"/>
      <c r="I222" s="258"/>
      <c r="J222" s="242"/>
      <c r="K222" s="60"/>
      <c r="L222" s="97"/>
      <c r="M222" s="62"/>
      <c r="N222" s="235"/>
    </row>
    <row r="223" spans="1:14" ht="18.75" x14ac:dyDescent="0.25">
      <c r="A223" s="259" t="s">
        <v>475</v>
      </c>
      <c r="B223" s="109" t="s">
        <v>323</v>
      </c>
      <c r="C223" s="108" t="s">
        <v>30</v>
      </c>
      <c r="D223" s="109" t="s">
        <v>476</v>
      </c>
      <c r="E223" s="109" t="s">
        <v>27</v>
      </c>
      <c r="F223" s="128">
        <v>7.3205</v>
      </c>
      <c r="G223" s="128">
        <f t="shared" ref="G223:G229" si="35">F223*15/100+F223</f>
        <v>8.4185750000000006</v>
      </c>
      <c r="H223" s="126">
        <v>10.9</v>
      </c>
      <c r="I223" s="132"/>
      <c r="J223" s="127">
        <f t="shared" ref="J223:J229" si="36">I223*G223</f>
        <v>0</v>
      </c>
      <c r="K223" s="236">
        <v>8436003929673</v>
      </c>
      <c r="L223" s="105">
        <f t="shared" si="34"/>
        <v>0.29475594147465572</v>
      </c>
      <c r="M223" s="62">
        <f t="shared" si="28"/>
        <v>0</v>
      </c>
      <c r="N223" s="63" t="s">
        <v>477</v>
      </c>
    </row>
    <row r="224" spans="1:14" ht="18.75" x14ac:dyDescent="0.25">
      <c r="A224" s="259" t="s">
        <v>478</v>
      </c>
      <c r="B224" s="109" t="s">
        <v>323</v>
      </c>
      <c r="C224" s="108" t="s">
        <v>30</v>
      </c>
      <c r="D224" s="109" t="s">
        <v>476</v>
      </c>
      <c r="E224" s="109" t="s">
        <v>27</v>
      </c>
      <c r="F224" s="128">
        <v>7.3205</v>
      </c>
      <c r="G224" s="128">
        <f t="shared" si="35"/>
        <v>8.4185750000000006</v>
      </c>
      <c r="H224" s="126">
        <v>10.9</v>
      </c>
      <c r="I224" s="132">
        <v>0</v>
      </c>
      <c r="J224" s="127">
        <f t="shared" si="36"/>
        <v>0</v>
      </c>
      <c r="K224" s="236">
        <v>8436003929680</v>
      </c>
      <c r="L224" s="105">
        <f t="shared" si="34"/>
        <v>0.29475594147465572</v>
      </c>
      <c r="M224" s="62">
        <f t="shared" si="28"/>
        <v>0</v>
      </c>
      <c r="N224" s="63" t="s">
        <v>479</v>
      </c>
    </row>
    <row r="225" spans="1:14" ht="18.75" x14ac:dyDescent="0.25">
      <c r="A225" s="133" t="s">
        <v>480</v>
      </c>
      <c r="B225" s="109" t="s">
        <v>323</v>
      </c>
      <c r="C225" s="108" t="s">
        <v>358</v>
      </c>
      <c r="D225" s="109" t="s">
        <v>476</v>
      </c>
      <c r="E225" s="109" t="s">
        <v>27</v>
      </c>
      <c r="F225" s="128">
        <v>7.3205</v>
      </c>
      <c r="G225" s="128">
        <f t="shared" si="35"/>
        <v>8.4185750000000006</v>
      </c>
      <c r="H225" s="126">
        <v>10.9</v>
      </c>
      <c r="I225" s="132"/>
      <c r="J225" s="127">
        <f t="shared" si="36"/>
        <v>0</v>
      </c>
      <c r="K225" s="60">
        <v>8436003929772</v>
      </c>
      <c r="L225" s="105">
        <f t="shared" si="34"/>
        <v>0.29475594147465572</v>
      </c>
      <c r="M225" s="62">
        <f t="shared" si="28"/>
        <v>0</v>
      </c>
      <c r="N225" s="9" t="s">
        <v>142</v>
      </c>
    </row>
    <row r="226" spans="1:14" ht="18.75" x14ac:dyDescent="0.25">
      <c r="A226" s="259" t="s">
        <v>481</v>
      </c>
      <c r="B226" s="109" t="s">
        <v>323</v>
      </c>
      <c r="C226" s="108" t="s">
        <v>335</v>
      </c>
      <c r="D226" s="109" t="s">
        <v>476</v>
      </c>
      <c r="E226" s="109" t="s">
        <v>27</v>
      </c>
      <c r="F226" s="128">
        <v>8.1069999999999993</v>
      </c>
      <c r="G226" s="128">
        <f t="shared" si="35"/>
        <v>9.3230499999999985</v>
      </c>
      <c r="H226" s="126">
        <v>11.95</v>
      </c>
      <c r="I226" s="132"/>
      <c r="J226" s="127">
        <f t="shared" si="36"/>
        <v>0</v>
      </c>
      <c r="K226" s="236">
        <v>8436003926009</v>
      </c>
      <c r="L226" s="105">
        <f t="shared" si="34"/>
        <v>0.2817693780468839</v>
      </c>
      <c r="M226" s="62">
        <f t="shared" si="28"/>
        <v>0</v>
      </c>
      <c r="N226" s="63" t="s">
        <v>482</v>
      </c>
    </row>
    <row r="227" spans="1:14" ht="18.75" x14ac:dyDescent="0.25">
      <c r="A227" s="259" t="s">
        <v>483</v>
      </c>
      <c r="B227" s="109" t="s">
        <v>323</v>
      </c>
      <c r="C227" s="108" t="s">
        <v>484</v>
      </c>
      <c r="D227" s="109" t="s">
        <v>320</v>
      </c>
      <c r="E227" s="109" t="s">
        <v>27</v>
      </c>
      <c r="F227" s="128">
        <v>9.2323000000000004</v>
      </c>
      <c r="G227" s="128">
        <f t="shared" si="35"/>
        <v>10.617145000000001</v>
      </c>
      <c r="H227" s="126">
        <v>13.1</v>
      </c>
      <c r="I227" s="132"/>
      <c r="J227" s="127">
        <f t="shared" si="36"/>
        <v>0</v>
      </c>
      <c r="K227" s="236">
        <v>8436003928065</v>
      </c>
      <c r="L227" s="105">
        <f t="shared" si="34"/>
        <v>0.23385335699945689</v>
      </c>
      <c r="M227" s="62">
        <f t="shared" si="28"/>
        <v>0</v>
      </c>
      <c r="N227" s="9" t="s">
        <v>142</v>
      </c>
    </row>
    <row r="228" spans="1:14" ht="18.75" x14ac:dyDescent="0.25">
      <c r="A228" s="133" t="s">
        <v>485</v>
      </c>
      <c r="B228" s="109" t="s">
        <v>323</v>
      </c>
      <c r="C228" s="108" t="s">
        <v>486</v>
      </c>
      <c r="D228" s="109" t="s">
        <v>320</v>
      </c>
      <c r="E228" s="109" t="s">
        <v>27</v>
      </c>
      <c r="F228" s="128">
        <v>12.0153</v>
      </c>
      <c r="G228" s="128">
        <f t="shared" si="35"/>
        <v>13.817595000000001</v>
      </c>
      <c r="H228" s="126">
        <v>17.899999999999999</v>
      </c>
      <c r="I228" s="132"/>
      <c r="J228" s="127">
        <f t="shared" si="36"/>
        <v>0</v>
      </c>
      <c r="K228" s="236">
        <v>8436003926504</v>
      </c>
      <c r="L228" s="105">
        <f t="shared" si="34"/>
        <v>0.29544975084303726</v>
      </c>
      <c r="M228" s="62">
        <f t="shared" si="28"/>
        <v>0</v>
      </c>
      <c r="N228" s="63" t="s">
        <v>487</v>
      </c>
    </row>
    <row r="229" spans="1:14" ht="18.75" x14ac:dyDescent="0.25">
      <c r="A229" s="133" t="s">
        <v>488</v>
      </c>
      <c r="B229" s="109" t="s">
        <v>323</v>
      </c>
      <c r="C229" s="108" t="s">
        <v>489</v>
      </c>
      <c r="D229" s="109" t="s">
        <v>320</v>
      </c>
      <c r="E229" s="109" t="s">
        <v>27</v>
      </c>
      <c r="F229" s="128">
        <v>7.7197999999999993</v>
      </c>
      <c r="G229" s="128">
        <f t="shared" si="35"/>
        <v>8.8777699999999999</v>
      </c>
      <c r="H229" s="126">
        <v>10.9</v>
      </c>
      <c r="I229" s="132"/>
      <c r="J229" s="127">
        <f t="shared" si="36"/>
        <v>0</v>
      </c>
      <c r="K229" s="236">
        <v>8436003926658</v>
      </c>
      <c r="L229" s="105">
        <f t="shared" si="34"/>
        <v>0.22778580657079431</v>
      </c>
      <c r="M229" s="62">
        <f t="shared" si="28"/>
        <v>0</v>
      </c>
      <c r="N229" s="63" t="s">
        <v>490</v>
      </c>
    </row>
    <row r="230" spans="1:14" ht="18.75" x14ac:dyDescent="0.25">
      <c r="A230" s="227" t="s">
        <v>491</v>
      </c>
      <c r="B230" s="109"/>
      <c r="C230" s="174"/>
      <c r="D230" s="175"/>
      <c r="E230" s="175"/>
      <c r="F230" s="260"/>
      <c r="G230" s="260"/>
      <c r="H230" s="261"/>
      <c r="I230" s="262"/>
      <c r="J230" s="127"/>
      <c r="K230" s="236"/>
      <c r="L230" s="105"/>
      <c r="M230" s="62"/>
      <c r="N230" s="9"/>
    </row>
    <row r="231" spans="1:14" ht="18.75" x14ac:dyDescent="0.25">
      <c r="A231" s="133" t="s">
        <v>492</v>
      </c>
      <c r="B231" s="109" t="s">
        <v>323</v>
      </c>
      <c r="C231" s="108" t="s">
        <v>335</v>
      </c>
      <c r="D231" s="109" t="s">
        <v>493</v>
      </c>
      <c r="E231" s="109" t="s">
        <v>27</v>
      </c>
      <c r="F231" s="128">
        <v>8.0827999999999989</v>
      </c>
      <c r="G231" s="128">
        <f t="shared" ref="G231:G236" si="37">F231*15/100+F231</f>
        <v>9.2952199999999987</v>
      </c>
      <c r="H231" s="126">
        <v>11.3</v>
      </c>
      <c r="I231" s="132"/>
      <c r="J231" s="59">
        <f t="shared" ref="J231:J236" si="38">J230*J228</f>
        <v>0</v>
      </c>
      <c r="K231" s="236">
        <v>8436003929529</v>
      </c>
      <c r="L231" s="105">
        <f t="shared" si="34"/>
        <v>0.21567859609562789</v>
      </c>
      <c r="M231" s="62">
        <f t="shared" si="28"/>
        <v>0</v>
      </c>
      <c r="N231" s="63" t="s">
        <v>494</v>
      </c>
    </row>
    <row r="232" spans="1:14" ht="18.75" x14ac:dyDescent="0.25">
      <c r="A232" s="133" t="s">
        <v>495</v>
      </c>
      <c r="B232" s="109" t="s">
        <v>323</v>
      </c>
      <c r="C232" s="108" t="s">
        <v>335</v>
      </c>
      <c r="D232" s="109" t="s">
        <v>493</v>
      </c>
      <c r="E232" s="109" t="s">
        <v>27</v>
      </c>
      <c r="F232" s="128">
        <v>9.1959999999999997</v>
      </c>
      <c r="G232" s="128">
        <f t="shared" si="37"/>
        <v>10.5754</v>
      </c>
      <c r="H232" s="126">
        <v>12.9</v>
      </c>
      <c r="I232" s="132"/>
      <c r="J232" s="59">
        <f t="shared" si="38"/>
        <v>0</v>
      </c>
      <c r="K232" s="236">
        <v>8436003929505</v>
      </c>
      <c r="L232" s="105">
        <f t="shared" si="34"/>
        <v>0.21981201656674926</v>
      </c>
      <c r="M232" s="62">
        <f t="shared" si="28"/>
        <v>0</v>
      </c>
      <c r="N232" s="63" t="s">
        <v>494</v>
      </c>
    </row>
    <row r="233" spans="1:14" ht="18.75" x14ac:dyDescent="0.25">
      <c r="A233" s="133" t="s">
        <v>496</v>
      </c>
      <c r="B233" s="109" t="s">
        <v>323</v>
      </c>
      <c r="C233" s="108" t="s">
        <v>153</v>
      </c>
      <c r="D233" s="109" t="s">
        <v>493</v>
      </c>
      <c r="E233" s="109" t="s">
        <v>27</v>
      </c>
      <c r="F233" s="128">
        <v>8.0827999999999989</v>
      </c>
      <c r="G233" s="128">
        <f t="shared" si="37"/>
        <v>9.2952199999999987</v>
      </c>
      <c r="H233" s="126">
        <v>11.3</v>
      </c>
      <c r="I233" s="132"/>
      <c r="J233" s="59">
        <f t="shared" si="38"/>
        <v>0</v>
      </c>
      <c r="K233" s="236">
        <v>8436003929482</v>
      </c>
      <c r="L233" s="105">
        <f t="shared" si="34"/>
        <v>0.21567859609562789</v>
      </c>
      <c r="M233" s="62">
        <f t="shared" si="28"/>
        <v>0</v>
      </c>
      <c r="N233" s="63" t="s">
        <v>497</v>
      </c>
    </row>
    <row r="234" spans="1:14" ht="18.75" x14ac:dyDescent="0.25">
      <c r="A234" s="133" t="s">
        <v>498</v>
      </c>
      <c r="B234" s="109" t="s">
        <v>323</v>
      </c>
      <c r="C234" s="108" t="s">
        <v>153</v>
      </c>
      <c r="D234" s="109" t="s">
        <v>493</v>
      </c>
      <c r="E234" s="109" t="s">
        <v>27</v>
      </c>
      <c r="F234" s="128">
        <v>9.1959999999999997</v>
      </c>
      <c r="G234" s="128">
        <f t="shared" si="37"/>
        <v>10.5754</v>
      </c>
      <c r="H234" s="126">
        <v>12.9</v>
      </c>
      <c r="I234" s="132"/>
      <c r="J234" s="59">
        <f t="shared" si="38"/>
        <v>0</v>
      </c>
      <c r="K234" s="236">
        <v>8436003929512</v>
      </c>
      <c r="L234" s="105">
        <f t="shared" si="34"/>
        <v>0.21981201656674926</v>
      </c>
      <c r="M234" s="62">
        <f t="shared" si="28"/>
        <v>0</v>
      </c>
      <c r="N234" s="63" t="s">
        <v>499</v>
      </c>
    </row>
    <row r="235" spans="1:14" ht="18.75" x14ac:dyDescent="0.25">
      <c r="A235" s="133" t="s">
        <v>500</v>
      </c>
      <c r="B235" s="109" t="s">
        <v>323</v>
      </c>
      <c r="C235" s="108" t="s">
        <v>501</v>
      </c>
      <c r="D235" s="109" t="s">
        <v>493</v>
      </c>
      <c r="E235" s="109" t="s">
        <v>27</v>
      </c>
      <c r="F235" s="128">
        <v>8.0827999999999989</v>
      </c>
      <c r="G235" s="128">
        <f t="shared" si="37"/>
        <v>9.2952199999999987</v>
      </c>
      <c r="H235" s="126">
        <v>11.3</v>
      </c>
      <c r="I235" s="132"/>
      <c r="J235" s="59">
        <f t="shared" si="38"/>
        <v>0</v>
      </c>
      <c r="K235" s="236">
        <v>8436003929536</v>
      </c>
      <c r="L235" s="105">
        <f t="shared" si="34"/>
        <v>0.21567859609562789</v>
      </c>
      <c r="M235" s="62">
        <f t="shared" si="28"/>
        <v>0</v>
      </c>
      <c r="N235" s="63" t="s">
        <v>502</v>
      </c>
    </row>
    <row r="236" spans="1:14" ht="18.75" x14ac:dyDescent="0.25">
      <c r="A236" s="133" t="s">
        <v>503</v>
      </c>
      <c r="B236" s="109" t="s">
        <v>323</v>
      </c>
      <c r="C236" s="108" t="s">
        <v>501</v>
      </c>
      <c r="D236" s="109" t="s">
        <v>493</v>
      </c>
      <c r="E236" s="109" t="s">
        <v>27</v>
      </c>
      <c r="F236" s="128">
        <v>9.1959999999999997</v>
      </c>
      <c r="G236" s="128">
        <f t="shared" si="37"/>
        <v>10.5754</v>
      </c>
      <c r="H236" s="126">
        <v>12.9</v>
      </c>
      <c r="I236" s="132"/>
      <c r="J236" s="59">
        <f t="shared" si="38"/>
        <v>0</v>
      </c>
      <c r="K236" s="236">
        <v>8436003929499</v>
      </c>
      <c r="L236" s="105">
        <f t="shared" si="34"/>
        <v>0.21981201656674926</v>
      </c>
      <c r="M236" s="62">
        <f t="shared" si="28"/>
        <v>0</v>
      </c>
      <c r="N236" s="63" t="s">
        <v>504</v>
      </c>
    </row>
    <row r="237" spans="1:14" ht="18.75" x14ac:dyDescent="0.25">
      <c r="A237" s="227" t="s">
        <v>505</v>
      </c>
      <c r="B237" s="109"/>
      <c r="C237" s="174"/>
      <c r="D237" s="175"/>
      <c r="E237" s="175"/>
      <c r="F237" s="260"/>
      <c r="G237" s="260"/>
      <c r="H237" s="261"/>
      <c r="I237" s="262"/>
      <c r="J237" s="127"/>
      <c r="K237" s="236"/>
      <c r="L237" s="105"/>
      <c r="M237" s="62"/>
      <c r="N237" s="9"/>
    </row>
    <row r="238" spans="1:14" ht="18.75" x14ac:dyDescent="0.25">
      <c r="A238" s="263" t="s">
        <v>506</v>
      </c>
      <c r="B238" s="203"/>
      <c r="C238" s="204" t="s">
        <v>507</v>
      </c>
      <c r="D238" s="161" t="s">
        <v>508</v>
      </c>
      <c r="E238" s="161" t="s">
        <v>27</v>
      </c>
      <c r="F238" s="92">
        <v>6.5097999999999994</v>
      </c>
      <c r="G238" s="92">
        <f>F238*15/100+F238</f>
        <v>7.4862699999999993</v>
      </c>
      <c r="H238" s="200">
        <v>9.3000000000000007</v>
      </c>
      <c r="I238" s="162"/>
      <c r="J238" s="69">
        <f>I238*G238</f>
        <v>0</v>
      </c>
      <c r="K238" s="60">
        <v>8436003930006</v>
      </c>
      <c r="L238" s="105">
        <f t="shared" si="34"/>
        <v>0.24227418995040273</v>
      </c>
      <c r="M238" s="62">
        <f t="shared" si="28"/>
        <v>0</v>
      </c>
      <c r="N238" s="9" t="s">
        <v>142</v>
      </c>
    </row>
    <row r="239" spans="1:14" ht="18.75" x14ac:dyDescent="0.25">
      <c r="A239" s="263" t="s">
        <v>509</v>
      </c>
      <c r="B239" s="203"/>
      <c r="C239" s="204" t="s">
        <v>507</v>
      </c>
      <c r="D239" s="161" t="s">
        <v>508</v>
      </c>
      <c r="E239" s="161" t="s">
        <v>27</v>
      </c>
      <c r="F239" s="92">
        <v>6.5097999999999994</v>
      </c>
      <c r="G239" s="92">
        <f>F239*15/100+F239</f>
        <v>7.4862699999999993</v>
      </c>
      <c r="H239" s="200">
        <v>9.3000000000000007</v>
      </c>
      <c r="I239" s="162"/>
      <c r="J239" s="69">
        <f>I239*G239</f>
        <v>0</v>
      </c>
      <c r="K239" s="60">
        <v>8436003930013</v>
      </c>
      <c r="L239" s="105">
        <f t="shared" si="34"/>
        <v>0.24227418995040273</v>
      </c>
      <c r="M239" s="62">
        <f t="shared" si="28"/>
        <v>0</v>
      </c>
      <c r="N239" s="63" t="s">
        <v>510</v>
      </c>
    </row>
    <row r="240" spans="1:14" ht="18.75" x14ac:dyDescent="0.25">
      <c r="A240" s="263" t="s">
        <v>511</v>
      </c>
      <c r="B240" s="203"/>
      <c r="C240" s="204" t="s">
        <v>507</v>
      </c>
      <c r="D240" s="161" t="s">
        <v>508</v>
      </c>
      <c r="E240" s="161" t="s">
        <v>27</v>
      </c>
      <c r="F240" s="92">
        <v>6.5097999999999994</v>
      </c>
      <c r="G240" s="92">
        <f>F240*15/100+F240</f>
        <v>7.4862699999999993</v>
      </c>
      <c r="H240" s="200">
        <v>9.3000000000000007</v>
      </c>
      <c r="I240" s="162"/>
      <c r="J240" s="69">
        <f>I240*G240</f>
        <v>0</v>
      </c>
      <c r="K240" s="60">
        <v>8436003930037</v>
      </c>
      <c r="L240" s="105">
        <f t="shared" si="34"/>
        <v>0.24227418995040273</v>
      </c>
      <c r="M240" s="62">
        <f t="shared" si="28"/>
        <v>0</v>
      </c>
      <c r="N240" s="63" t="s">
        <v>512</v>
      </c>
    </row>
    <row r="241" spans="1:14" ht="18.75" x14ac:dyDescent="0.25">
      <c r="A241" s="263" t="s">
        <v>513</v>
      </c>
      <c r="B241" s="203"/>
      <c r="C241" s="204" t="s">
        <v>507</v>
      </c>
      <c r="D241" s="161" t="s">
        <v>508</v>
      </c>
      <c r="E241" s="161" t="s">
        <v>27</v>
      </c>
      <c r="F241" s="92">
        <v>6.5097999999999994</v>
      </c>
      <c r="G241" s="92">
        <f>F241*15/100+F241</f>
        <v>7.4862699999999993</v>
      </c>
      <c r="H241" s="200">
        <v>9.3000000000000007</v>
      </c>
      <c r="I241" s="162"/>
      <c r="J241" s="69">
        <f>I241*G241</f>
        <v>0</v>
      </c>
      <c r="K241" s="60">
        <v>8436003930020</v>
      </c>
      <c r="L241" s="105">
        <f t="shared" si="34"/>
        <v>0.24227418995040273</v>
      </c>
      <c r="M241" s="62">
        <f t="shared" si="28"/>
        <v>0</v>
      </c>
      <c r="N241" s="9" t="s">
        <v>142</v>
      </c>
    </row>
    <row r="242" spans="1:14" ht="18.75" x14ac:dyDescent="0.25">
      <c r="A242" s="227" t="s">
        <v>514</v>
      </c>
      <c r="B242" s="109"/>
      <c r="C242" s="174"/>
      <c r="D242" s="175"/>
      <c r="E242" s="175"/>
      <c r="F242" s="260"/>
      <c r="G242" s="260"/>
      <c r="H242" s="261"/>
      <c r="I242" s="262"/>
      <c r="J242" s="188"/>
      <c r="K242" s="60"/>
      <c r="L242" s="105"/>
      <c r="M242" s="62"/>
      <c r="N242" s="9"/>
    </row>
    <row r="243" spans="1:14" ht="18.75" x14ac:dyDescent="0.25">
      <c r="A243" s="133" t="s">
        <v>515</v>
      </c>
      <c r="B243" s="109" t="s">
        <v>323</v>
      </c>
      <c r="C243" s="108" t="s">
        <v>30</v>
      </c>
      <c r="D243" s="109" t="s">
        <v>325</v>
      </c>
      <c r="E243" s="109" t="s">
        <v>27</v>
      </c>
      <c r="F243" s="128">
        <v>6.0983999999999998</v>
      </c>
      <c r="G243" s="128">
        <f>F243*15/100+F243</f>
        <v>7.0131600000000001</v>
      </c>
      <c r="H243" s="128">
        <v>9.3000000000000007</v>
      </c>
      <c r="I243" s="132"/>
      <c r="J243" s="127">
        <f>I243*G243</f>
        <v>0</v>
      </c>
      <c r="K243" s="60">
        <v>8436003929642</v>
      </c>
      <c r="L243" s="105">
        <f t="shared" si="34"/>
        <v>0.32607840117721554</v>
      </c>
      <c r="M243" s="62">
        <f t="shared" si="28"/>
        <v>0</v>
      </c>
      <c r="N243" s="63" t="s">
        <v>516</v>
      </c>
    </row>
    <row r="244" spans="1:14" ht="18.75" x14ac:dyDescent="0.25">
      <c r="A244" s="133" t="s">
        <v>517</v>
      </c>
      <c r="B244" s="109" t="s">
        <v>323</v>
      </c>
      <c r="C244" s="108" t="s">
        <v>30</v>
      </c>
      <c r="D244" s="109" t="s">
        <v>518</v>
      </c>
      <c r="E244" s="109" t="s">
        <v>27</v>
      </c>
      <c r="F244" s="128">
        <v>5.3845000000000001</v>
      </c>
      <c r="G244" s="128">
        <f>F244*15/100+F244</f>
        <v>6.1921749999999998</v>
      </c>
      <c r="H244" s="128">
        <v>8.3000000000000007</v>
      </c>
      <c r="I244" s="132"/>
      <c r="J244" s="127">
        <f>I244*G244</f>
        <v>0</v>
      </c>
      <c r="K244" s="60">
        <v>8436003929710</v>
      </c>
      <c r="L244" s="105">
        <f t="shared" si="34"/>
        <v>0.34040139369446132</v>
      </c>
      <c r="M244" s="62">
        <f t="shared" si="28"/>
        <v>0</v>
      </c>
      <c r="N244" s="63" t="s">
        <v>519</v>
      </c>
    </row>
    <row r="245" spans="1:14" ht="18.75" x14ac:dyDescent="0.25">
      <c r="A245" s="133" t="s">
        <v>520</v>
      </c>
      <c r="B245" s="109" t="s">
        <v>323</v>
      </c>
      <c r="C245" s="108" t="s">
        <v>521</v>
      </c>
      <c r="D245" s="109" t="s">
        <v>330</v>
      </c>
      <c r="E245" s="109" t="s">
        <v>27</v>
      </c>
      <c r="F245" s="128">
        <v>5.3845000000000001</v>
      </c>
      <c r="G245" s="128">
        <f>F245*15/100+F245</f>
        <v>6.1921749999999998</v>
      </c>
      <c r="H245" s="128">
        <v>8.3000000000000007</v>
      </c>
      <c r="I245" s="132"/>
      <c r="J245" s="127">
        <f>I245*G245</f>
        <v>0</v>
      </c>
      <c r="K245" s="60">
        <v>8436003928232</v>
      </c>
      <c r="L245" s="105">
        <f t="shared" si="34"/>
        <v>0.34040139369446132</v>
      </c>
      <c r="M245" s="62">
        <f t="shared" si="28"/>
        <v>0</v>
      </c>
      <c r="N245" s="63" t="s">
        <v>522</v>
      </c>
    </row>
    <row r="246" spans="1:14" ht="18.75" x14ac:dyDescent="0.25">
      <c r="A246" s="133" t="s">
        <v>523</v>
      </c>
      <c r="B246" s="109" t="s">
        <v>323</v>
      </c>
      <c r="C246" s="108" t="s">
        <v>524</v>
      </c>
      <c r="D246" s="109" t="s">
        <v>330</v>
      </c>
      <c r="E246" s="109" t="s">
        <v>27</v>
      </c>
      <c r="F246" s="128">
        <v>5.3845000000000001</v>
      </c>
      <c r="G246" s="128">
        <f>F246*15/100+F246</f>
        <v>6.1921749999999998</v>
      </c>
      <c r="H246" s="128">
        <v>8.3000000000000007</v>
      </c>
      <c r="I246" s="132"/>
      <c r="J246" s="127">
        <f>I246*G246</f>
        <v>0</v>
      </c>
      <c r="K246" s="60">
        <v>8436003926603</v>
      </c>
      <c r="L246" s="105">
        <f t="shared" si="34"/>
        <v>0.34040139369446132</v>
      </c>
      <c r="M246" s="62">
        <f t="shared" si="28"/>
        <v>0</v>
      </c>
      <c r="N246" s="63" t="s">
        <v>525</v>
      </c>
    </row>
    <row r="247" spans="1:14" ht="18.75" x14ac:dyDescent="0.25">
      <c r="A247" s="227" t="s">
        <v>526</v>
      </c>
      <c r="B247" s="264"/>
      <c r="C247" s="265"/>
      <c r="D247" s="266"/>
      <c r="E247" s="266"/>
      <c r="F247" s="267"/>
      <c r="G247" s="267"/>
      <c r="H247" s="268"/>
      <c r="I247" s="269"/>
      <c r="J247" s="242"/>
      <c r="K247" s="60"/>
      <c r="L247" s="105"/>
      <c r="M247" s="62"/>
      <c r="N247" s="9"/>
    </row>
    <row r="248" spans="1:14" ht="18.75" x14ac:dyDescent="0.25">
      <c r="A248" s="133" t="s">
        <v>527</v>
      </c>
      <c r="B248" s="109" t="s">
        <v>323</v>
      </c>
      <c r="C248" s="108" t="s">
        <v>358</v>
      </c>
      <c r="D248" s="109" t="s">
        <v>378</v>
      </c>
      <c r="E248" s="109" t="s">
        <v>27</v>
      </c>
      <c r="F248" s="128">
        <v>5.3361000000000001</v>
      </c>
      <c r="G248" s="128">
        <f>F248*15/100+F248</f>
        <v>6.1365150000000002</v>
      </c>
      <c r="H248" s="126">
        <v>7.5</v>
      </c>
      <c r="I248" s="132"/>
      <c r="J248" s="127">
        <f>I248*G248</f>
        <v>0</v>
      </c>
      <c r="K248" s="60">
        <v>8436003928003</v>
      </c>
      <c r="L248" s="105">
        <f t="shared" si="34"/>
        <v>0.22219207481771</v>
      </c>
      <c r="M248" s="62">
        <f t="shared" si="28"/>
        <v>0</v>
      </c>
      <c r="N248" s="63" t="s">
        <v>528</v>
      </c>
    </row>
    <row r="249" spans="1:14" ht="18.75" x14ac:dyDescent="0.25">
      <c r="A249" s="133" t="s">
        <v>529</v>
      </c>
      <c r="B249" s="109" t="s">
        <v>323</v>
      </c>
      <c r="C249" s="108" t="s">
        <v>358</v>
      </c>
      <c r="D249" s="109" t="s">
        <v>378</v>
      </c>
      <c r="E249" s="109" t="s">
        <v>27</v>
      </c>
      <c r="F249" s="128">
        <v>5.3361000000000001</v>
      </c>
      <c r="G249" s="128">
        <f>F249*15/100+F249</f>
        <v>6.1365150000000002</v>
      </c>
      <c r="H249" s="126">
        <v>7.5</v>
      </c>
      <c r="I249" s="132"/>
      <c r="J249" s="127">
        <f>I249*G249</f>
        <v>0</v>
      </c>
      <c r="K249" s="60">
        <v>8436003927990</v>
      </c>
      <c r="L249" s="105">
        <f t="shared" si="34"/>
        <v>0.22219207481771</v>
      </c>
      <c r="M249" s="62">
        <f t="shared" si="28"/>
        <v>0</v>
      </c>
      <c r="N249" s="63" t="s">
        <v>530</v>
      </c>
    </row>
    <row r="250" spans="1:14" ht="18.75" x14ac:dyDescent="0.25">
      <c r="A250" s="179" t="s">
        <v>531</v>
      </c>
      <c r="B250" s="135" t="s">
        <v>323</v>
      </c>
      <c r="C250" s="180" t="s">
        <v>358</v>
      </c>
      <c r="D250" s="135"/>
      <c r="E250" s="135" t="s">
        <v>27</v>
      </c>
      <c r="F250" s="181">
        <v>7.14</v>
      </c>
      <c r="G250" s="181">
        <f>F250*15/100+F250</f>
        <v>8.2110000000000003</v>
      </c>
      <c r="H250" s="182">
        <v>9.9</v>
      </c>
      <c r="I250" s="136"/>
      <c r="J250" s="137">
        <f>I250*G250</f>
        <v>0</v>
      </c>
      <c r="K250" s="217">
        <v>8436003930297</v>
      </c>
      <c r="L250" s="105">
        <f t="shared" si="34"/>
        <v>0.20569967117281696</v>
      </c>
      <c r="M250" s="62">
        <f t="shared" si="28"/>
        <v>0</v>
      </c>
      <c r="N250" s="63" t="s">
        <v>532</v>
      </c>
    </row>
    <row r="251" spans="1:14" ht="18.75" x14ac:dyDescent="0.25">
      <c r="A251" s="219" t="s">
        <v>533</v>
      </c>
      <c r="B251" s="220"/>
      <c r="C251" s="221"/>
      <c r="D251" s="220"/>
      <c r="E251" s="222"/>
      <c r="F251" s="223"/>
      <c r="G251" s="223"/>
      <c r="H251" s="224"/>
      <c r="I251" s="225"/>
      <c r="J251" s="226"/>
      <c r="K251" s="60"/>
      <c r="L251" s="97"/>
      <c r="M251" s="62"/>
      <c r="N251" s="8"/>
    </row>
    <row r="252" spans="1:14" ht="18.75" x14ac:dyDescent="0.25">
      <c r="A252" s="133" t="s">
        <v>534</v>
      </c>
      <c r="B252" s="109" t="s">
        <v>535</v>
      </c>
      <c r="C252" s="108" t="s">
        <v>100</v>
      </c>
      <c r="D252" s="109" t="s">
        <v>536</v>
      </c>
      <c r="E252" s="109" t="s">
        <v>27</v>
      </c>
      <c r="F252" s="128">
        <v>2.2021999999999999</v>
      </c>
      <c r="G252" s="128">
        <f t="shared" ref="G252:G258" si="39">F252*15/100+F252</f>
        <v>2.5325299999999999</v>
      </c>
      <c r="H252" s="126">
        <v>3.1</v>
      </c>
      <c r="I252" s="132"/>
      <c r="J252" s="127">
        <f t="shared" ref="J252:J258" si="40">I252*G252</f>
        <v>0</v>
      </c>
      <c r="K252" s="96">
        <v>8901186121027</v>
      </c>
      <c r="L252" s="97">
        <f t="shared" si="34"/>
        <v>0.22407237031742966</v>
      </c>
      <c r="M252" s="62">
        <f t="shared" si="28"/>
        <v>0</v>
      </c>
      <c r="N252" s="63" t="s">
        <v>537</v>
      </c>
    </row>
    <row r="253" spans="1:14" ht="18.75" x14ac:dyDescent="0.25">
      <c r="A253" s="133" t="s">
        <v>538</v>
      </c>
      <c r="B253" s="109" t="s">
        <v>535</v>
      </c>
      <c r="C253" s="108" t="s">
        <v>100</v>
      </c>
      <c r="D253" s="109" t="s">
        <v>536</v>
      </c>
      <c r="E253" s="109" t="s">
        <v>27</v>
      </c>
      <c r="F253" s="128">
        <v>2.2021999999999999</v>
      </c>
      <c r="G253" s="128">
        <f t="shared" si="39"/>
        <v>2.5325299999999999</v>
      </c>
      <c r="H253" s="126">
        <v>3.1</v>
      </c>
      <c r="I253" s="132"/>
      <c r="J253" s="127">
        <f t="shared" si="40"/>
        <v>0</v>
      </c>
      <c r="K253" s="96">
        <v>8901186121010</v>
      </c>
      <c r="L253" s="97">
        <f t="shared" si="34"/>
        <v>0.22407237031742966</v>
      </c>
      <c r="M253" s="62">
        <f t="shared" si="28"/>
        <v>0</v>
      </c>
      <c r="N253" s="63" t="s">
        <v>539</v>
      </c>
    </row>
    <row r="254" spans="1:14" ht="18.75" x14ac:dyDescent="0.25">
      <c r="A254" s="133" t="s">
        <v>540</v>
      </c>
      <c r="B254" s="109" t="s">
        <v>535</v>
      </c>
      <c r="C254" s="108" t="s">
        <v>100</v>
      </c>
      <c r="D254" s="109" t="s">
        <v>536</v>
      </c>
      <c r="E254" s="109" t="s">
        <v>27</v>
      </c>
      <c r="F254" s="128">
        <v>2.2021999999999999</v>
      </c>
      <c r="G254" s="128">
        <f t="shared" si="39"/>
        <v>2.5325299999999999</v>
      </c>
      <c r="H254" s="126">
        <v>3.1</v>
      </c>
      <c r="I254" s="132"/>
      <c r="J254" s="127">
        <f t="shared" si="40"/>
        <v>0</v>
      </c>
      <c r="K254" s="96">
        <v>8901186121034</v>
      </c>
      <c r="L254" s="97">
        <f t="shared" si="34"/>
        <v>0.22407237031742966</v>
      </c>
      <c r="M254" s="62">
        <f t="shared" si="28"/>
        <v>0</v>
      </c>
      <c r="N254" s="63" t="s">
        <v>541</v>
      </c>
    </row>
    <row r="255" spans="1:14" ht="18.75" x14ac:dyDescent="0.25">
      <c r="A255" s="133" t="s">
        <v>542</v>
      </c>
      <c r="B255" s="109" t="s">
        <v>535</v>
      </c>
      <c r="C255" s="108" t="s">
        <v>100</v>
      </c>
      <c r="D255" s="109" t="s">
        <v>543</v>
      </c>
      <c r="E255" s="109" t="s">
        <v>27</v>
      </c>
      <c r="F255" s="128">
        <v>3.9929999999999999</v>
      </c>
      <c r="G255" s="128">
        <f t="shared" si="39"/>
        <v>4.5919499999999998</v>
      </c>
      <c r="H255" s="126">
        <v>5.7</v>
      </c>
      <c r="I255" s="132"/>
      <c r="J255" s="127">
        <f t="shared" si="40"/>
        <v>0</v>
      </c>
      <c r="K255" s="96">
        <v>8901186529267</v>
      </c>
      <c r="L255" s="97">
        <f t="shared" si="34"/>
        <v>0.24130271453304161</v>
      </c>
      <c r="M255" s="62">
        <f t="shared" si="28"/>
        <v>0</v>
      </c>
      <c r="N255" s="63" t="s">
        <v>544</v>
      </c>
    </row>
    <row r="256" spans="1:14" ht="18.75" x14ac:dyDescent="0.25">
      <c r="A256" s="133" t="s">
        <v>545</v>
      </c>
      <c r="B256" s="109" t="s">
        <v>535</v>
      </c>
      <c r="C256" s="108" t="s">
        <v>100</v>
      </c>
      <c r="D256" s="109" t="s">
        <v>546</v>
      </c>
      <c r="E256" s="109" t="s">
        <v>27</v>
      </c>
      <c r="F256" s="128">
        <v>3.1459999999999999</v>
      </c>
      <c r="G256" s="128">
        <f t="shared" si="39"/>
        <v>3.6178999999999997</v>
      </c>
      <c r="H256" s="126">
        <v>4.5</v>
      </c>
      <c r="I256" s="132"/>
      <c r="J256" s="127">
        <f t="shared" si="40"/>
        <v>0</v>
      </c>
      <c r="K256" s="96">
        <v>8901186311183</v>
      </c>
      <c r="L256" s="97">
        <f t="shared" si="34"/>
        <v>0.24381547306448503</v>
      </c>
      <c r="M256" s="62">
        <f t="shared" si="28"/>
        <v>0</v>
      </c>
      <c r="N256" s="63" t="s">
        <v>547</v>
      </c>
    </row>
    <row r="257" spans="1:14" ht="18.75" x14ac:dyDescent="0.25">
      <c r="A257" s="133" t="s">
        <v>548</v>
      </c>
      <c r="B257" s="109" t="s">
        <v>535</v>
      </c>
      <c r="C257" s="108" t="s">
        <v>100</v>
      </c>
      <c r="D257" s="109" t="s">
        <v>546</v>
      </c>
      <c r="E257" s="109" t="s">
        <v>27</v>
      </c>
      <c r="F257" s="128">
        <v>3.1459999999999999</v>
      </c>
      <c r="G257" s="128">
        <f t="shared" si="39"/>
        <v>3.6178999999999997</v>
      </c>
      <c r="H257" s="126">
        <v>4.5</v>
      </c>
      <c r="I257" s="132"/>
      <c r="J257" s="127">
        <f t="shared" si="40"/>
        <v>0</v>
      </c>
      <c r="K257" s="96">
        <v>8901186311169</v>
      </c>
      <c r="L257" s="97">
        <f t="shared" si="34"/>
        <v>0.24381547306448503</v>
      </c>
      <c r="M257" s="62">
        <f t="shared" si="28"/>
        <v>0</v>
      </c>
      <c r="N257" s="63" t="s">
        <v>549</v>
      </c>
    </row>
    <row r="258" spans="1:14" ht="18.75" x14ac:dyDescent="0.25">
      <c r="A258" s="133" t="s">
        <v>550</v>
      </c>
      <c r="B258" s="109" t="s">
        <v>535</v>
      </c>
      <c r="C258" s="108" t="s">
        <v>100</v>
      </c>
      <c r="D258" s="109" t="s">
        <v>546</v>
      </c>
      <c r="E258" s="109" t="s">
        <v>27</v>
      </c>
      <c r="F258" s="128">
        <v>3.1459999999999999</v>
      </c>
      <c r="G258" s="128">
        <f t="shared" si="39"/>
        <v>3.6178999999999997</v>
      </c>
      <c r="H258" s="126">
        <v>4.5</v>
      </c>
      <c r="I258" s="132">
        <v>0</v>
      </c>
      <c r="J258" s="127">
        <f t="shared" si="40"/>
        <v>0</v>
      </c>
      <c r="K258" s="96">
        <v>8901186311237</v>
      </c>
      <c r="L258" s="97">
        <f t="shared" si="34"/>
        <v>0.24381547306448503</v>
      </c>
      <c r="M258" s="62">
        <f t="shared" si="28"/>
        <v>0</v>
      </c>
      <c r="N258" s="63" t="s">
        <v>551</v>
      </c>
    </row>
    <row r="259" spans="1:14" ht="18.75" x14ac:dyDescent="0.25">
      <c r="A259" s="270"/>
      <c r="B259" s="266"/>
      <c r="C259" s="265"/>
      <c r="D259" s="266"/>
      <c r="E259" s="266"/>
      <c r="F259" s="267"/>
      <c r="G259" s="267"/>
      <c r="H259" s="268"/>
      <c r="I259" s="269"/>
      <c r="J259" s="242"/>
      <c r="K259" s="96"/>
      <c r="L259" s="97"/>
      <c r="M259" s="62"/>
      <c r="N259" s="235"/>
    </row>
    <row r="260" spans="1:14" ht="18.75" x14ac:dyDescent="0.25">
      <c r="A260" s="219" t="s">
        <v>552</v>
      </c>
      <c r="B260" s="220"/>
      <c r="C260" s="221"/>
      <c r="D260" s="220"/>
      <c r="E260" s="222"/>
      <c r="F260" s="223"/>
      <c r="G260" s="223"/>
      <c r="H260" s="224"/>
      <c r="I260" s="225"/>
      <c r="J260" s="226"/>
      <c r="K260" s="60"/>
      <c r="L260" s="97"/>
      <c r="M260" s="62"/>
      <c r="N260" s="235"/>
    </row>
    <row r="261" spans="1:14" ht="18.75" x14ac:dyDescent="0.25">
      <c r="A261" s="133" t="s">
        <v>553</v>
      </c>
      <c r="B261" s="109" t="s">
        <v>554</v>
      </c>
      <c r="C261" s="108" t="s">
        <v>555</v>
      </c>
      <c r="D261" s="109" t="s">
        <v>556</v>
      </c>
      <c r="E261" s="109" t="s">
        <v>27</v>
      </c>
      <c r="F261" s="128">
        <v>8.4458000000000002</v>
      </c>
      <c r="G261" s="128">
        <f>F261*15/100+F261</f>
        <v>9.7126699999999992</v>
      </c>
      <c r="H261" s="126">
        <v>10.5</v>
      </c>
      <c r="I261" s="132">
        <v>0</v>
      </c>
      <c r="J261" s="127">
        <f>I261*G261</f>
        <v>0</v>
      </c>
      <c r="K261" s="96">
        <v>8719324740715</v>
      </c>
      <c r="L261" s="97">
        <f>(H261-G261)*100/G261/100</f>
        <v>8.1062159014977431E-2</v>
      </c>
      <c r="M261" s="62">
        <f t="shared" ref="M261:M270" si="41">I261*H261</f>
        <v>0</v>
      </c>
      <c r="N261" s="9" t="s">
        <v>142</v>
      </c>
    </row>
    <row r="262" spans="1:14" ht="18.75" x14ac:dyDescent="0.25">
      <c r="A262" s="133" t="s">
        <v>557</v>
      </c>
      <c r="B262" s="109" t="s">
        <v>554</v>
      </c>
      <c r="C262" s="108" t="s">
        <v>555</v>
      </c>
      <c r="D262" s="109" t="s">
        <v>558</v>
      </c>
      <c r="E262" s="109" t="s">
        <v>27</v>
      </c>
      <c r="F262" s="128">
        <v>9.5227000000000004</v>
      </c>
      <c r="G262" s="128">
        <f>F262*15/100+F262</f>
        <v>10.951105</v>
      </c>
      <c r="H262" s="126">
        <v>11.8</v>
      </c>
      <c r="I262" s="132"/>
      <c r="J262" s="127">
        <f>I262*G262</f>
        <v>0</v>
      </c>
      <c r="K262" s="96">
        <v>8719324740777</v>
      </c>
      <c r="L262" s="97">
        <f>(H262-G262)*100/G262/100</f>
        <v>7.7516835059110528E-2</v>
      </c>
      <c r="M262" s="62">
        <f t="shared" si="41"/>
        <v>0</v>
      </c>
      <c r="N262" s="63" t="s">
        <v>559</v>
      </c>
    </row>
    <row r="263" spans="1:14" ht="18.75" x14ac:dyDescent="0.25">
      <c r="A263" s="133" t="s">
        <v>560</v>
      </c>
      <c r="B263" s="109" t="s">
        <v>554</v>
      </c>
      <c r="C263" s="108" t="s">
        <v>555</v>
      </c>
      <c r="D263" s="109" t="s">
        <v>558</v>
      </c>
      <c r="E263" s="109" t="s">
        <v>27</v>
      </c>
      <c r="F263" s="128">
        <v>9.5227000000000004</v>
      </c>
      <c r="G263" s="128">
        <f>F263*15/100+F263</f>
        <v>10.951105</v>
      </c>
      <c r="H263" s="126">
        <v>11.8</v>
      </c>
      <c r="I263" s="132">
        <v>0</v>
      </c>
      <c r="J263" s="127">
        <f>I263*G263</f>
        <v>0</v>
      </c>
      <c r="K263" s="96">
        <v>8719324740814</v>
      </c>
      <c r="L263" s="97">
        <f>(H263-G263)*100/G263/100</f>
        <v>7.7516835059110528E-2</v>
      </c>
      <c r="M263" s="62">
        <f t="shared" si="41"/>
        <v>0</v>
      </c>
      <c r="N263" s="63" t="s">
        <v>561</v>
      </c>
    </row>
    <row r="264" spans="1:14" ht="18.75" x14ac:dyDescent="0.25">
      <c r="A264" s="133" t="s">
        <v>562</v>
      </c>
      <c r="B264" s="109" t="s">
        <v>554</v>
      </c>
      <c r="C264" s="108" t="s">
        <v>555</v>
      </c>
      <c r="D264" s="109" t="s">
        <v>558</v>
      </c>
      <c r="E264" s="109" t="s">
        <v>27</v>
      </c>
      <c r="F264" s="128">
        <v>4.5133000000000001</v>
      </c>
      <c r="G264" s="128">
        <f>F264*15/100+F264</f>
        <v>5.1902949999999999</v>
      </c>
      <c r="H264" s="126">
        <v>5.6</v>
      </c>
      <c r="I264" s="132"/>
      <c r="J264" s="127">
        <f>I264*G264</f>
        <v>0</v>
      </c>
      <c r="K264" s="96">
        <v>8719325273458</v>
      </c>
      <c r="L264" s="97">
        <f>(H264-G264)*100/G264/100</f>
        <v>7.8936746369907634E-2</v>
      </c>
      <c r="M264" s="62">
        <f t="shared" si="41"/>
        <v>0</v>
      </c>
      <c r="N264" s="63" t="s">
        <v>563</v>
      </c>
    </row>
    <row r="265" spans="1:14" ht="18.75" x14ac:dyDescent="0.25">
      <c r="A265" s="133" t="s">
        <v>564</v>
      </c>
      <c r="B265" s="109" t="s">
        <v>554</v>
      </c>
      <c r="C265" s="108" t="s">
        <v>555</v>
      </c>
      <c r="D265" s="109" t="s">
        <v>558</v>
      </c>
      <c r="E265" s="109" t="s">
        <v>27</v>
      </c>
      <c r="F265" s="128">
        <v>2.7829999999999999</v>
      </c>
      <c r="G265" s="128">
        <f>F265*15/100+F265</f>
        <v>3.20045</v>
      </c>
      <c r="H265" s="126">
        <v>3.45</v>
      </c>
      <c r="I265" s="132"/>
      <c r="J265" s="127">
        <f>I265*G265</f>
        <v>0</v>
      </c>
      <c r="K265" s="96">
        <v>8719324740890</v>
      </c>
      <c r="L265" s="105">
        <f>(H265-G265)*100/G265/100</f>
        <v>7.797340998922031E-2</v>
      </c>
      <c r="M265" s="62">
        <f t="shared" si="41"/>
        <v>0</v>
      </c>
      <c r="N265" s="63" t="s">
        <v>565</v>
      </c>
    </row>
    <row r="266" spans="1:14" ht="18.75" x14ac:dyDescent="0.25">
      <c r="A266" s="271" t="s">
        <v>566</v>
      </c>
      <c r="B266" s="271"/>
      <c r="C266" s="271"/>
      <c r="D266" s="120"/>
      <c r="E266" s="272"/>
      <c r="F266" s="122"/>
      <c r="G266" s="122"/>
      <c r="H266" s="123"/>
      <c r="I266" s="273"/>
      <c r="J266" s="124"/>
      <c r="K266" s="60"/>
      <c r="L266" s="105"/>
      <c r="M266" s="62">
        <f t="shared" si="41"/>
        <v>0</v>
      </c>
      <c r="N266" s="9"/>
    </row>
    <row r="267" spans="1:14" ht="18.75" x14ac:dyDescent="0.25">
      <c r="A267" s="274" t="s">
        <v>567</v>
      </c>
      <c r="B267" s="275" t="s">
        <v>568</v>
      </c>
      <c r="C267" s="275" t="s">
        <v>100</v>
      </c>
      <c r="D267" s="276"/>
      <c r="E267" s="276" t="s">
        <v>27</v>
      </c>
      <c r="F267" s="277">
        <v>9.08</v>
      </c>
      <c r="G267" s="277">
        <f>F267*15/100+F267</f>
        <v>10.442</v>
      </c>
      <c r="H267" s="278">
        <v>13.9</v>
      </c>
      <c r="I267" s="279"/>
      <c r="J267" s="137">
        <f>I267*G267</f>
        <v>0</v>
      </c>
      <c r="K267" s="60">
        <v>4030254540331</v>
      </c>
      <c r="L267" s="105">
        <f>(H267-G267)*100/G267/100</f>
        <v>0.331162612526336</v>
      </c>
      <c r="M267" s="62">
        <f t="shared" si="41"/>
        <v>0</v>
      </c>
      <c r="N267" s="63" t="s">
        <v>569</v>
      </c>
    </row>
    <row r="268" spans="1:14" ht="18.75" x14ac:dyDescent="0.25">
      <c r="A268" s="274" t="s">
        <v>570</v>
      </c>
      <c r="B268" s="275" t="s">
        <v>568</v>
      </c>
      <c r="C268" s="275" t="s">
        <v>100</v>
      </c>
      <c r="D268" s="276"/>
      <c r="E268" s="276" t="s">
        <v>27</v>
      </c>
      <c r="F268" s="277">
        <v>9.08</v>
      </c>
      <c r="G268" s="277">
        <f>F268*15/100+F268</f>
        <v>10.442</v>
      </c>
      <c r="H268" s="278">
        <v>13.9</v>
      </c>
      <c r="I268" s="279"/>
      <c r="J268" s="137">
        <f>I268*G268</f>
        <v>0</v>
      </c>
      <c r="K268" s="60">
        <v>4030254511065</v>
      </c>
      <c r="L268" s="105">
        <f>(H268-G268)*100/G268/100</f>
        <v>0.331162612526336</v>
      </c>
      <c r="M268" s="62">
        <f t="shared" si="41"/>
        <v>0</v>
      </c>
      <c r="N268" s="63" t="s">
        <v>569</v>
      </c>
    </row>
    <row r="269" spans="1:14" ht="18.75" x14ac:dyDescent="0.25">
      <c r="A269" s="274" t="s">
        <v>571</v>
      </c>
      <c r="B269" s="275" t="s">
        <v>568</v>
      </c>
      <c r="C269" s="275" t="s">
        <v>100</v>
      </c>
      <c r="D269" s="276"/>
      <c r="E269" s="276" t="s">
        <v>27</v>
      </c>
      <c r="F269" s="277">
        <v>9.08</v>
      </c>
      <c r="G269" s="277">
        <f>F269*15/100+F269</f>
        <v>10.442</v>
      </c>
      <c r="H269" s="278">
        <v>13.9</v>
      </c>
      <c r="I269" s="279"/>
      <c r="J269" s="137">
        <f>I269*G269</f>
        <v>0</v>
      </c>
      <c r="K269" s="60">
        <v>4030254511096</v>
      </c>
      <c r="L269" s="105">
        <f>(H269-G269)*100/G269/100</f>
        <v>0.331162612526336</v>
      </c>
      <c r="M269" s="62">
        <f t="shared" si="41"/>
        <v>0</v>
      </c>
      <c r="N269" s="63" t="s">
        <v>572</v>
      </c>
    </row>
    <row r="270" spans="1:14" ht="18.75" x14ac:dyDescent="0.25">
      <c r="A270" s="274" t="s">
        <v>573</v>
      </c>
      <c r="B270" s="275" t="s">
        <v>568</v>
      </c>
      <c r="C270" s="275" t="s">
        <v>100</v>
      </c>
      <c r="D270" s="276"/>
      <c r="E270" s="276" t="s">
        <v>27</v>
      </c>
      <c r="F270" s="277">
        <v>9.08</v>
      </c>
      <c r="G270" s="277">
        <f>F270*15/100+F270</f>
        <v>10.442</v>
      </c>
      <c r="H270" s="278">
        <v>13.9</v>
      </c>
      <c r="I270" s="279">
        <v>0</v>
      </c>
      <c r="J270" s="137">
        <f>I270*G270</f>
        <v>0</v>
      </c>
      <c r="K270" s="60">
        <v>4030254511072</v>
      </c>
      <c r="L270" s="105">
        <f>(H270-G270)*100/G270/100</f>
        <v>0.331162612526336</v>
      </c>
      <c r="M270" s="62">
        <f t="shared" si="41"/>
        <v>0</v>
      </c>
      <c r="N270" s="63" t="s">
        <v>574</v>
      </c>
    </row>
    <row r="271" spans="1:14" x14ac:dyDescent="0.25">
      <c r="A271" s="23"/>
      <c r="B271" s="40"/>
      <c r="C271" s="165"/>
      <c r="D271" s="266"/>
      <c r="E271" s="164"/>
      <c r="F271" s="166"/>
      <c r="G271" s="166"/>
      <c r="H271" s="167"/>
      <c r="I271" s="44"/>
      <c r="J271" s="188"/>
      <c r="K271" s="60"/>
      <c r="L271" s="9"/>
      <c r="M271" s="9"/>
      <c r="N271" s="9"/>
    </row>
    <row r="272" spans="1:14" x14ac:dyDescent="0.25">
      <c r="A272" s="23" t="s">
        <v>575</v>
      </c>
      <c r="B272" s="40"/>
      <c r="C272" s="165"/>
      <c r="D272" s="266"/>
      <c r="E272" s="164"/>
      <c r="F272" s="166"/>
      <c r="G272" s="166"/>
      <c r="H272" s="167"/>
      <c r="I272" s="44"/>
      <c r="J272" s="188"/>
      <c r="K272" s="60"/>
      <c r="L272" s="9"/>
      <c r="M272" s="9"/>
      <c r="N272" s="9"/>
    </row>
    <row r="273" spans="1:14" ht="23.25" x14ac:dyDescent="0.25">
      <c r="A273" s="39" t="s">
        <v>576</v>
      </c>
      <c r="B273" s="40"/>
      <c r="C273" s="41"/>
      <c r="D273" s="266"/>
      <c r="E273" s="39"/>
      <c r="F273" s="188" t="s">
        <v>577</v>
      </c>
      <c r="G273" s="188"/>
      <c r="H273" s="188"/>
      <c r="I273" s="44"/>
      <c r="J273" s="178">
        <f>SUM(J11:J270)</f>
        <v>0</v>
      </c>
      <c r="K273" s="39"/>
      <c r="L273" s="280" t="s">
        <v>578</v>
      </c>
      <c r="M273" s="281">
        <f>SUM(M11:M272)</f>
        <v>0</v>
      </c>
      <c r="N273" s="9"/>
    </row>
  </sheetData>
  <hyperlinks>
    <hyperlink ref="N12" r:id="rId1" display="https://equimercado.org/panela-azucar-de-cana-integral-1kg/"/>
    <hyperlink ref="N11" r:id="rId2" display="https://equimercado.org/panela-ecologica/"/>
    <hyperlink ref="N13" r:id="rId3" display="https://equimercado.org/azucar-de-cana-calidad-white/"/>
    <hyperlink ref="N14" r:id="rId4" display="https://equimercado.org/azucar-de-coco/"/>
    <hyperlink ref="N15" r:id="rId5" display="https://equimercado.org/sirope-de-agave/"/>
    <hyperlink ref="N17" r:id="rId6" display="https://equimercado.org/quinoa/"/>
    <hyperlink ref="N19" r:id="rId7" display="https://equimercado.org/leche-de-coco-eco/"/>
    <hyperlink ref="N21" r:id="rId8" display="https://equimercado.org/miel-cruda-de-chile-500-g/"/>
    <hyperlink ref="N22" r:id="rId9" display="https://equimercado.org/miel-cruda-de-chile-900-g-1/"/>
    <hyperlink ref="N24" r:id="rId10" display="https://equimercado.org/confitura-extra-light-con-sirope-de-agave-de-mango/"/>
    <hyperlink ref="N26" r:id="rId11" display="https://equimercado.org/baba-gamoush/"/>
    <hyperlink ref="N28" r:id="rId12" display="https://equimercado.org/galletas-integrales-de-avena/"/>
    <hyperlink ref="N29" r:id="rId13" display="https://equimercado.org/galletas-integrales-de-avena-con-chocolate/"/>
    <hyperlink ref="N32" r:id="rId14" display="https://equimercado.org/galletas-integrales-de-avena-y-quinoa-con-jengibre/"/>
    <hyperlink ref="N31" r:id="rId15" display="https://equimercado.org/galletas-integrales-de-avena-y-quinoa-con-vainilla-y-naranja/"/>
    <hyperlink ref="N30" r:id="rId16" display="https://equimercado.org/galletas-integrales-de-avena-y-quinua-con-canela-y-limon/"/>
    <hyperlink ref="N34" r:id="rId17" display="https://equimercado.org/canela-en-polvo-eco/"/>
    <hyperlink ref="N35" r:id="rId18" display="https://equimercado.org/canela-en-rama-eco/"/>
    <hyperlink ref="N36" r:id="rId19" display="https://equimercado.org/curcuma-en-polvo-eco/"/>
    <hyperlink ref="N37" r:id="rId20" display="https://equimercado.org/cardamomo-eco/"/>
    <hyperlink ref="N38" r:id="rId21" display="https://equimercado.org/jengibre-en-polvo-eco/"/>
    <hyperlink ref="N39" r:id="rId22" display="https://equimercado.org/clavo-eco/"/>
    <hyperlink ref="N40" r:id="rId23" display="https://equimercado.org/pimienta-negra-en-grano-eco/"/>
    <hyperlink ref="N41" r:id="rId24" display="https://equimercado.org/pimienta-negra-en-polvo-eco/"/>
    <hyperlink ref="N42" r:id="rId25" display="https://equimercado.org/pimienta-blanca-en-grano-eco/"/>
    <hyperlink ref="N43" r:id="rId26" display="https://equimercado.org/nuez-moscada-eco/"/>
    <hyperlink ref="N44" r:id="rId27" display="https://equimercado.org/curry-suave-eco/"/>
    <hyperlink ref="N45" r:id="rId28" display="https://equimercado.org/curry-fuerte-eco/"/>
    <hyperlink ref="N46" r:id="rId29" display="https://equimercado.org/garam-masala-eco/"/>
    <hyperlink ref="N47" r:id="rId30" display="https://equimercado.org/menta-cortada-eco/"/>
    <hyperlink ref="N48" r:id="rId31" display="https://equimercado.org/cilantro-en-polvo-eco/"/>
    <hyperlink ref="N49" r:id="rId32" display="https://equimercado.org/cilantro-en-grano-eco/"/>
    <hyperlink ref="N50" r:id="rId33" display="https://equimercado.org/anis-en-polvo-eco/"/>
    <hyperlink ref="N51" r:id="rId34" display="https://equimercado.org/comino-en-polvo-eco/"/>
    <hyperlink ref="N52" r:id="rId35" display="https://equimercado.org/comino-en-semillas-eco/"/>
    <hyperlink ref="N53" r:id="rId36" display="https://equimercado.org/vaina-de-vainilla-de-madagascar-ecologica/"/>
    <hyperlink ref="N56" r:id="rId37" display="https://equimercado.org/cacao-en-polvo-equimercado-100-cacao-sin-azucar/"/>
    <hyperlink ref="N57" r:id="rId38" display="https://equimercado.org/cacao-soluble-con-panela-equimercado/"/>
    <hyperlink ref="N59" r:id="rId39" display="https://equimercado.org/chocolate-negro-cacao-100/"/>
    <hyperlink ref="N60" r:id="rId40" display="https://equimercado.org/chocolate-negro-cacao-85/"/>
    <hyperlink ref="N61" r:id="rId41" display="https://equimercado.org/chocolate-negro-70-cacao/"/>
    <hyperlink ref="N66" r:id="rId42" display="https://equimercado.org/chocolate-kaoka-naranja/"/>
    <hyperlink ref="N65" r:id="rId43" display="https://equimercado.org/chocolate-kaoka-negro-cacao-90/"/>
    <hyperlink ref="N64" r:id="rId44" display="https://equimercado.org/chocolate-kaoka-negro-cacao-80/"/>
    <hyperlink ref="N63" r:id="rId45" display="https://equimercado.org/chocolate-kaoka-negro-cacao-70/"/>
    <hyperlink ref="N67" r:id="rId46" display="https://equimercado.org/chocolate-kaoka-con-avellanas/"/>
    <hyperlink ref="N68" r:id="rId47" display="https://equimercado.org/chocolate-kaoka-con-frambuesa/"/>
    <hyperlink ref="N69" r:id="rId48" display="https://equimercado.org/chocolate-kaoka-con-sal/"/>
    <hyperlink ref="N70" r:id="rId49" display="https://equimercado.org/chocolate-kaoka-con-limon-y-jengibre/"/>
    <hyperlink ref="N71" r:id="rId50" display="https://equimercado.org/chocolate-kaoka-con-leche/"/>
    <hyperlink ref="N77" r:id="rId51" display="https://equimercado.org/gominolas-animales-de-zoo/"/>
    <hyperlink ref="N74" r:id="rId52" display="https://equimercado.org/gominola-vegana-ositos/"/>
    <hyperlink ref="N76" r:id="rId53" display="https://equimercado.org/gominola-vegana-guarana/"/>
    <hyperlink ref="N75" r:id="rId54" display="https://equimercado.org/gominola-vegana-tropical-1/"/>
    <hyperlink ref="N73" r:id="rId55" display="https://equimercado.org/gominola-vegana-de-frutas/"/>
    <hyperlink ref="N80" r:id="rId56" display="https://equimercado.org/cafe-equimercado-especial-desayunos/"/>
    <hyperlink ref="N81" r:id="rId57" display="https://equimercado.org/cafe-equimercado-especial-sobremesas-eco/"/>
    <hyperlink ref="N86" r:id="rId58" display="https://equimercado.org/te-negro-phongsaly-op/"/>
    <hyperlink ref="N85" r:id="rId59" display="https://equimercado.org/te-negro-lien-son-fob/"/>
    <hyperlink ref="N87" r:id="rId60" display="https://equimercado.org/te-negro-rose-congou/"/>
    <hyperlink ref="N88" r:id="rId61" display="https://equimercado.org/te-verde-pin-ho-jade/"/>
    <hyperlink ref="N89" r:id="rId62" display="https://equimercado.org/te-verde-kandy/"/>
    <hyperlink ref="N90" r:id="rId63" display="https://equimercado.org/te-verde-himalaya/"/>
    <hyperlink ref="N91" r:id="rId64" display="https://equimercado.org/te-verde-bruma-de-jade/"/>
    <hyperlink ref="N92" r:id="rId65" display="https://equimercado.org/te-verde-de-flores-de-jazmin/"/>
    <hyperlink ref="N94" r:id="rId66" display="https://equimercado.org/te-negro-darjeeling/"/>
    <hyperlink ref="N93" r:id="rId67" display="https://equimercado.org/te-verde-darjeeling/"/>
    <hyperlink ref="N95" r:id="rId68" display="https://equimercado.org/te-blanco-con-petalos-de-flores/"/>
    <hyperlink ref="N96" r:id="rId69" display="https://equimercado.org/te-rojo-pu-erh/"/>
    <hyperlink ref="N99" r:id="rId70" display="https://equimercado.org/te-negro-natural/"/>
    <hyperlink ref="N100" r:id="rId71" display="https://equimercado.org/te-negro-earl-grey/"/>
    <hyperlink ref="N101" r:id="rId72" display="https://equimercado.org/te-negro-con-frutas-del-bosque/"/>
    <hyperlink ref="N102" r:id="rId73" display="https://equimercado.org/te-negro-con-canela/"/>
    <hyperlink ref="N103" r:id="rId74" display="https://equimercado.org/te-negro-con-especias-digestivas-pakistani/"/>
    <hyperlink ref="N104" r:id="rId75" display="https://equimercado.org/te-negro-con-naranja-y-chocolate/"/>
    <hyperlink ref="N105" r:id="rId76" display="https://equimercado.org/te-negro-con-regaliz/"/>
    <hyperlink ref="N107" r:id="rId77" display="https://equimercado.org/te-negro-con-menta/"/>
    <hyperlink ref="N108" r:id="rId78" display="https://equimercado.org/te-negro-con-caramelo/"/>
    <hyperlink ref="N109" r:id="rId79" display="https://equimercado.org/te-negro-tonificante/"/>
    <hyperlink ref="N110" r:id="rId80" display="https://equimercado.org/te-negro-con-arandanos/"/>
    <hyperlink ref="N111" r:id="rId81" display="https://equimercado.org/te-negro-english-breakfast/"/>
    <hyperlink ref="N113" r:id="rId82" display="https://equimercado.org/te-verde-gundpowder/"/>
    <hyperlink ref="N114" r:id="rId83" display="https://equimercado.org/te-verde-sencha/"/>
    <hyperlink ref="N115" r:id="rId84" display="https://equimercado.org/te-verde-con-menta/"/>
    <hyperlink ref="N116" r:id="rId85" display="https://equimercado.org/te-verde-con-jengibre-y-limon/"/>
    <hyperlink ref="N117" r:id="rId86" display="https://equimercado.org/te-verde-con-citricos/"/>
    <hyperlink ref="N118" r:id="rId87" display="https://equimercado.org/te-verde-con-especias-digestivas/"/>
    <hyperlink ref="N119" r:id="rId88" display="https://equimercado.org/te-verde-earl-grey/"/>
    <hyperlink ref="N121" r:id="rId89" display="https://equimercado.org/te-blanco-peonia-blanca/"/>
    <hyperlink ref="N124" r:id="rId90" display="https://equimercado.org/rooibos-natural/"/>
    <hyperlink ref="N125" r:id="rId91" display="https://equimercado.org/rooibos-con-vainilla/"/>
    <hyperlink ref="N126" r:id="rId92" display="https://equimercado.org/rooibos-con-canela-y-naranja/"/>
    <hyperlink ref="N127" r:id="rId93" display="https://equimercado.org/rooibos-con-especias-digestivas/"/>
    <hyperlink ref="N128" r:id="rId94" display="https://equimercado.org/rooibos-con-fresa-y-vainilla/"/>
    <hyperlink ref="N129" r:id="rId95" display="https://equimercado.org/rooibos-con-frutas-rojas/"/>
    <hyperlink ref="N130" r:id="rId96" display="https://equimercado.org/rooibos-con-menta/"/>
    <hyperlink ref="N131" r:id="rId97" display="https://equimercado.org/rooibos-con-jengibre-y-limon/"/>
    <hyperlink ref="N132" r:id="rId98" display="https://equimercado.org/honeybush/"/>
    <hyperlink ref="N135" r:id="rId99" display="https://equimercado.org/te-de-rosa-mosqueta/"/>
    <hyperlink ref="N136" r:id="rId100" display="https://equimercado.org/rosa-mosqueta-con-rooibos/"/>
    <hyperlink ref="N138" r:id="rId101" display="https://equimercado.org/mate-biologico-de-brasil/"/>
    <hyperlink ref="N139" r:id="rId102" display="https://equimercado.org/hibisco/"/>
    <hyperlink ref="N140" r:id="rId103" display="https://equimercado.org/infusion-de-manzanas-e-hibisco/"/>
    <hyperlink ref="N143" r:id="rId104" display="https://equimercado.org/sal-con-hierbas/"/>
    <hyperlink ref="N144" r:id="rId105" display="https://equimercado.org/sal-con-algas/"/>
    <hyperlink ref="N145" r:id="rId106" display="https://equimercado.org/recarga-de-sal-con-algas/"/>
    <hyperlink ref="N149" r:id="rId107" display="https://equimercado.org/crema-solar-corporal-natural-spf30/"/>
    <hyperlink ref="N150" r:id="rId108" display="https://equimercado.org/aceite-potenciador-del-bronceado/"/>
    <hyperlink ref="N152" r:id="rId109" display="https://equimercado.org/crema-hidratacion-intensiva-con-ac-hialuronico-vit-c-y-probioticos/"/>
    <hyperlink ref="N153" r:id="rId110" display="https://equimercado.org/crema-hidratante-jovenes-con-ac-hialuronico-vit-c-y-probioticos/"/>
    <hyperlink ref="N154" r:id="rId111" display="https://equimercado.org/serum-de-bakuchiol/"/>
    <hyperlink ref="N155" r:id="rId112" display="https://equimercado.org/serum-de-4-acidos-hialuronicos/"/>
    <hyperlink ref="N156" r:id="rId113" display="https://equimercado.org/serum-de-argan-con-celulas-madre-de-naranjo/"/>
    <hyperlink ref="N157" r:id="rId114" display="https://equimercado.org/crema-anti-aging-de-argan/"/>
    <hyperlink ref="N159" r:id="rId115" display="https://equimercado.org/crema-facial-de-noche-de-rosa-mosqueta/"/>
    <hyperlink ref="N160" r:id="rId116" display="https://equimercado.org/crema-facial-de-karite/"/>
    <hyperlink ref="N161" r:id="rId117" display="https://equimercado.org/crema-facial-aloe-vera-pieles-sensibles/"/>
    <hyperlink ref="N162" r:id="rId118" display="https://equimercado.org/crema-facial-de-argan-piel-sedosa/"/>
    <hyperlink ref="N164" r:id="rId119" display="https://equimercado.org/crema-facial-de-arbol-de-te-pieles-acneicas/"/>
    <hyperlink ref="N166" r:id="rId120" display="https://equimercado.org/contorno-de-ojos-bolsas-y-ojeras-de-rosa-mosqueta/"/>
    <hyperlink ref="N167" r:id="rId121" display="https://equimercado.org/contorno-de-ojos-antiarrugas/"/>
    <hyperlink ref="N168" r:id="rId122" display="https://equimercado.org/protector-labial-de-rosa-mosqueta/"/>
    <hyperlink ref="N169" r:id="rId123" display="https://equimercado.org/protector-labial-de-karite/"/>
    <hyperlink ref="N171" r:id="rId124" display="https://equimercado.org/agua-micelar/"/>
    <hyperlink ref="N172" r:id="rId125" display="https://equimercado.org/espuma-limpiadora-pieles-sensibles/"/>
    <hyperlink ref="N173" r:id="rId126" display="https://equimercado.org/mascarilla-nutritiva-de-aloe-vera/"/>
    <hyperlink ref="N174" r:id="rId127" display="https://equimercado.org/tonico-facial-pieles-sensibles/"/>
    <hyperlink ref="N175" r:id="rId128" display="https://equimercado.org/after-shave/"/>
    <hyperlink ref="N177" r:id="rId129" display="https://equimercado.org/crema-de-manos-de-rosa-mosqueta/"/>
    <hyperlink ref="N179" r:id="rId130" display="https://equimercado.org/crema-de-manos-de-aloe-vera/"/>
    <hyperlink ref="N181" r:id="rId131" display="https://equimercado.org/crema-corporal-de-rosa-mosqueta/"/>
    <hyperlink ref="N183" r:id="rId132" display="https://equimercado.org/crema-corporal-de-aloe-vera/"/>
    <hyperlink ref="N182" r:id="rId133" display="https://equimercado.org/manteca-de-karite-pura/"/>
    <hyperlink ref="N184" r:id="rId134" display="https://equimercado.org/gel-de-aloe-vera-puro/"/>
    <hyperlink ref="N185" r:id="rId135" display="https://equimercado.org/crema-de-arnica-y-harpagofito/"/>
    <hyperlink ref="N187" r:id="rId136" display="https://equimercado.org/aceite-puro-de-rosa-mosqueta-20-ml/"/>
    <hyperlink ref="N188" r:id="rId137" display="https://equimercado.org/aceite-de-rosa-mosqueta-50-ml/"/>
    <hyperlink ref="N189" r:id="rId138" display="https://equimercado.org/aceite-de-argan-eco-20-ml/"/>
    <hyperlink ref="N190" r:id="rId139" display="https://equimercado.org/aceite-de-argan-ecologico-50-ml/"/>
    <hyperlink ref="N191" r:id="rId140" display="https://equimercado.org/aceite-puro-de-jojoba-50-ml/"/>
    <hyperlink ref="N192" r:id="rId141" display="https://equimercado.org/aceite-de-arbol-de-te-20-ml/"/>
    <hyperlink ref="N193" r:id="rId142" display="https://equimercado.org/aceite-puro-de-arbol-de-te-50-ml/"/>
    <hyperlink ref="N194" r:id="rId143" display="https://equimercado.org/aceite-de-almendras-100-ml/"/>
    <hyperlink ref="N195" r:id="rId144" display="https://equimercado.org/aceite-puro-de-sacha-inchi-de-50-ml/"/>
    <hyperlink ref="N196" r:id="rId145" display="https://equimercado.org/aceite-puro-de-comino-negro-de-100-ml/"/>
    <hyperlink ref="N197" r:id="rId146" display="https://equimercado.org/aceite-puro-de-buriti-de-20-ml/"/>
    <hyperlink ref="N198" r:id="rId147" display="https://equimercado.org/aceite-puro-de-maracuya-de-20-ml/"/>
    <hyperlink ref="N199" r:id="rId148" display="https://equimercado.org/aceite-copaiba/"/>
    <hyperlink ref="N201" r:id="rId149" display="https://equimercado.org/pastilla-de-jabon-de-rosa-mosqueta/"/>
    <hyperlink ref="N202" r:id="rId150" display="https://equimercado.org/pastilla-de-jabon-de-karite/"/>
    <hyperlink ref="N203" r:id="rId151" display="https://equimercado.org/pastilla-de-jabon-de-argan/"/>
    <hyperlink ref="N204" r:id="rId152" display="https://equimercado.org/pastilla-de-jabon-de-aloe-vera/"/>
    <hyperlink ref="N205" r:id="rId153" display="https://equimercado.org/pastilla-de-jabon-de-arbol-de-te/"/>
    <hyperlink ref="N206" r:id="rId154" display="https://equimercado.org/pastilla-de-jabon-de-calendula/"/>
    <hyperlink ref="N207" r:id="rId155" display="https://equimercado.org/jabon-facial-con-leche-de-cabra-y-arbol-de-te/"/>
    <hyperlink ref="N209" r:id="rId156" display="https://equimercado.org/jabon-facial-con-leche-de-cabra-y-carbon-activo-de-bambu/"/>
    <hyperlink ref="N208" r:id="rId157" display="https://equimercado.org/jabon-facial-con-leche-de-cabra-y-miel/"/>
    <hyperlink ref="N210" r:id="rId158" display="https://equimercado.org/jabon-sweet-cake-lavanda/"/>
    <hyperlink ref="N213" r:id="rId159" display="https://equimercado.org/jabon-sweet-cake-arroz-de-jazmin/"/>
    <hyperlink ref="N212" r:id="rId160" display="https://equimercado.org/jabon-sweet-cake-limon/"/>
    <hyperlink ref="N211" r:id="rId161" display="https://equimercado.org/jabon-sweet-cake-manzana-y-canela/"/>
    <hyperlink ref="N215" r:id="rId162" display="https://equimercado.org/gel-de-ducha-de-rosa-mosqueta/"/>
    <hyperlink ref="N217" r:id="rId163" display="https://equimercado.org/gel-de-ducha-de-aloe-vera/"/>
    <hyperlink ref="N219" r:id="rId164" display="https://equimercado.org/gel-de-ducha-de-argan/"/>
    <hyperlink ref="N221" r:id="rId165" display="https://equimercado.org/gel-de-bano-intimo/"/>
    <hyperlink ref="N223" r:id="rId166" display="https://equimercado.org/champu-de-aloe-vera-cabello-graso/"/>
    <hyperlink ref="N224" r:id="rId167" display="https://equimercado.org/champu-de-aloe-vera-cabello-normal/"/>
    <hyperlink ref="N226" r:id="rId168" display="https://equimercado.org/champu-de-argan-cabello-castigado/"/>
    <hyperlink ref="N228" r:id="rId169" display="https://equimercado.org/mascarilla-reparadora/"/>
    <hyperlink ref="N229" r:id="rId170" display="https://equimercado.org/gel-fijador-rizos-extrafuerte/"/>
    <hyperlink ref="N231" r:id="rId171" display="https://equimercado.org/champu-solido-cabello-normal/"/>
    <hyperlink ref="N232" r:id="rId172" display="https://equimercado.org/champu-solido-cabello-normal-con-jabonera/"/>
    <hyperlink ref="N233" r:id="rId173" display="https://equimercado.org/champu-solido-cabello-graso/"/>
    <hyperlink ref="N234" r:id="rId174" display="https://equimercado.org/champu-solido-cabello-graso-con-jabonera/"/>
    <hyperlink ref="N235" r:id="rId175" display="https://equimercado.org/champu-solido-cabello-seco/"/>
    <hyperlink ref="N236" r:id="rId176" display="https://equimercado.org/champu-solido-cabello-seco-con-jabonera/"/>
    <hyperlink ref="N240" r:id="rId177" display="https://equimercado.org/desodorante-solido-sin-bicarbonato-aroma-citrico/"/>
    <hyperlink ref="N239" r:id="rId178" display="https://equimercado.org/desodorante-solido-con-bicarbonato-aroma-floral/"/>
    <hyperlink ref="N243" r:id="rId179" display="https://equimercado.org/desodorante-con-alumbre-y-aloe-vera-spray/"/>
    <hyperlink ref="N244" r:id="rId180" display="https://equimercado.org/desodorante-con-alumbre-y-aloe-vera-roll-on/"/>
    <hyperlink ref="N245" r:id="rId181" display="https://equimercado.org/desodorante-con-aceites-esenciales-sin-aluminio/"/>
    <hyperlink ref="N246" r:id="rId182" display="https://equimercado.org/desodorante-citrico-con-arbol-de-te-1/"/>
    <hyperlink ref="N248" r:id="rId183" display="https://equimercado.org/pasta-de-dientes-con-arbol-de-te-sabor-menta/"/>
    <hyperlink ref="N249" r:id="rId184" display="https://equimercado.org/pasta-de-dientes-con-arbol-de-te-y-especias-clavo-y-mirra/"/>
    <hyperlink ref="N250" r:id="rId185" display="https://equimercado.org/dentifrico-en-comprimidos/"/>
    <hyperlink ref="N252" r:id="rId186" display="https://equimercado.org/incienso-repelente-mosquitos-lavanda/"/>
    <hyperlink ref="N253" r:id="rId187" display="https://equimercado.org/incienso-repelente-mosquitos-lemongrass/"/>
    <hyperlink ref="N254" r:id="rId188" display="https://equimercado.org/incienso-repelente-mosquitos-cedro/"/>
    <hyperlink ref="N255" r:id="rId189" display="https://equimercado.org/vela-repelente-mosquitos/"/>
    <hyperlink ref="N256" r:id="rId190" display="https://equimercado.org/repelente-de-mosquitos-lavanda-roll-on/"/>
    <hyperlink ref="N258" r:id="rId191" display="https://equimercado.org/after-bite-de-aloe-vera-roll-on/"/>
    <hyperlink ref="N257" r:id="rId192" display="https://equimercado.org/repelente-de-mosquitos-hierba-de-limon-roll-on/"/>
    <hyperlink ref="N263" r:id="rId193" display="https://equimercado.org/detergente-liquido-frescor-de-primavera-color-23-lavados/"/>
    <hyperlink ref="N262" r:id="rId194" display="https://equimercado.org/detergente-liquido-frescor-de-primavera-blanco-23-lavados/"/>
    <hyperlink ref="N264" r:id="rId195" display="https://equimercado.org/limpiador-multiusos-frescor-citrico/"/>
    <hyperlink ref="N265" r:id="rId196" display="https://equimercado.org/lavavajillas-a-mano-frescor-citrico/"/>
    <hyperlink ref="N269" r:id="rId197" display="https://equimercado.org/envoltorio-de-cera-de-abeja-residuo-cero-topos/"/>
    <hyperlink ref="N268" r:id="rId198" display="https://equimercado.org/envoltorio-de-cera-de-abeja-residuo-cero-panel/"/>
    <hyperlink ref="N270" r:id="rId199" display="https://equimercado.org/envoltorio-de-cera-de-abeja-residuo-cero-vegetales/"/>
    <hyperlink ref="N267" r:id="rId200" display="https://equimercado.org/envoltorio-de-cera-de-abeja-residuo-cero-hojas/"/>
  </hyperlinks>
  <pageMargins left="0.70866141732283472" right="0.70866141732283472" top="0.74803149606299213" bottom="0.74803149606299213" header="0.31496062992125984" footer="0.31496062992125984"/>
  <pageSetup paperSize="9" scale="50" orientation="portrait" copies="2" r:id="rId201"/>
  <drawing r:id="rId202"/>
  <legacyDrawing r:id="rId2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carlosramirezgalvez1@outlook.es</dc:creator>
  <cp:lastModifiedBy>usuario</cp:lastModifiedBy>
  <cp:lastPrinted>2026-04-16T11:38:47Z</cp:lastPrinted>
  <dcterms:created xsi:type="dcterms:W3CDTF">2026-04-16T11:01:33Z</dcterms:created>
  <dcterms:modified xsi:type="dcterms:W3CDTF">2026-05-15T19:42:31Z</dcterms:modified>
</cp:coreProperties>
</file>